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124226"/>
  <mc:AlternateContent xmlns:mc="http://schemas.openxmlformats.org/markup-compatibility/2006">
    <mc:Choice Requires="x15">
      <x15ac:absPath xmlns:x15ac="http://schemas.microsoft.com/office/spreadsheetml/2010/11/ac" url="D:\working\waccache\OS1PEPF00030249\EXCELCNV\a938fac7-9a75-47da-aa74-77bf715229a1\"/>
    </mc:Choice>
  </mc:AlternateContent>
  <xr:revisionPtr revIDLastSave="0" documentId="8_{AB8FB900-887A-4197-A7E0-D69782183117}" xr6:coauthVersionLast="47" xr6:coauthVersionMax="47" xr10:uidLastSave="{00000000-0000-0000-0000-000000000000}"/>
  <bookViews>
    <workbookView xWindow="-60" yWindow="-60" windowWidth="15480" windowHeight="11640" xr2:uid="{AE7A98FF-6017-4FA1-90C9-32E9F5E5A325}"/>
  </bookViews>
  <sheets>
    <sheet name="競争入札" sheetId="1" r:id="rId1"/>
    <sheet name="随意契約" sheetId="3" r:id="rId2"/>
  </sheets>
  <definedNames>
    <definedName name="_xlnm._FilterDatabase" localSheetId="0" hidden="1">競争入札!$A$4:$R$52</definedName>
    <definedName name="_xlnm._FilterDatabase" localSheetId="1" hidden="1">随意契約!$A$4:$R$64</definedName>
    <definedName name="_xlnm.Print_Titles" localSheetId="0">競争入札!$3:$4</definedName>
    <definedName name="_xlnm.Print_Titles" localSheetId="1">随意契約!$3:$4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9" i="1" l="1"/>
  <c r="Q46" i="1"/>
  <c r="Q43" i="1"/>
  <c r="Q42" i="1"/>
  <c r="Q50" i="1"/>
  <c r="Q45" i="1"/>
  <c r="Q44" i="1"/>
  <c r="Q40" i="1"/>
  <c r="Q41" i="1"/>
  <c r="Q51" i="1"/>
  <c r="Q65" i="3"/>
  <c r="Q63" i="3"/>
  <c r="Q64" i="3"/>
  <c r="Q62" i="3"/>
  <c r="Q61" i="3"/>
  <c r="Q60" i="3"/>
  <c r="Q59" i="3"/>
  <c r="Q58" i="3"/>
  <c r="Q57" i="3"/>
  <c r="Q56" i="3"/>
  <c r="Q55" i="3"/>
  <c r="Q38" i="1"/>
  <c r="Q52" i="3"/>
  <c r="Q51" i="3"/>
  <c r="Q50" i="3"/>
  <c r="Q49" i="3"/>
  <c r="Q48" i="3"/>
  <c r="Q37" i="1"/>
  <c r="Q54" i="3"/>
  <c r="Q53" i="3"/>
  <c r="Q47" i="3"/>
  <c r="Q17" i="3"/>
  <c r="Q46" i="3"/>
  <c r="Q2" i="3"/>
  <c r="Q37" i="3"/>
  <c r="Q36" i="3"/>
  <c r="Q9" i="3"/>
  <c r="Q10" i="3"/>
  <c r="Q11" i="3"/>
  <c r="Q12" i="3"/>
  <c r="Q13" i="3"/>
  <c r="Q14" i="3"/>
  <c r="Q15" i="3"/>
  <c r="Q16" i="3"/>
  <c r="Q18" i="3"/>
  <c r="Q19" i="3"/>
  <c r="Q20" i="3"/>
  <c r="Q21" i="3"/>
  <c r="Q22" i="3"/>
  <c r="Q23" i="3"/>
  <c r="Q24" i="3"/>
  <c r="Q25" i="3"/>
  <c r="Q26" i="3"/>
  <c r="Q27" i="3"/>
  <c r="Q28" i="3"/>
  <c r="Q29" i="3"/>
  <c r="Q30" i="3"/>
  <c r="Q31" i="3"/>
  <c r="Q32" i="3"/>
  <c r="Q33" i="3"/>
  <c r="Q34" i="3"/>
  <c r="Q35" i="3"/>
  <c r="Q38" i="3"/>
  <c r="Q39" i="3"/>
  <c r="Q40" i="3"/>
  <c r="Q41" i="3"/>
  <c r="Q42" i="3"/>
  <c r="Q43" i="3"/>
  <c r="Q44" i="3"/>
  <c r="Q45" i="3"/>
  <c r="Q8" i="3"/>
  <c r="Q7" i="3"/>
  <c r="Q6" i="3"/>
  <c r="Q30" i="1"/>
  <c r="Q34" i="1"/>
  <c r="Q36" i="1"/>
  <c r="Q47" i="1"/>
  <c r="Q48" i="1"/>
  <c r="Q49" i="1"/>
  <c r="Q33" i="1"/>
  <c r="Q35" i="1"/>
  <c r="Q22" i="1"/>
  <c r="Q23" i="1"/>
  <c r="Q28" i="1"/>
  <c r="Q16" i="1"/>
  <c r="Q17" i="1"/>
  <c r="Q18" i="1"/>
  <c r="Q19" i="1"/>
  <c r="Q20" i="1"/>
  <c r="Q21" i="1"/>
  <c r="Q26" i="1"/>
  <c r="Q29" i="1"/>
  <c r="Q24" i="1"/>
  <c r="Q25" i="1"/>
  <c r="Q27" i="1"/>
  <c r="Q31" i="1"/>
  <c r="Q32" i="1"/>
  <c r="Q14" i="1"/>
  <c r="Q15" i="1"/>
  <c r="Q12" i="1"/>
  <c r="Q13" i="1"/>
  <c r="Q9" i="1"/>
  <c r="Q11" i="1"/>
  <c r="Q8" i="1"/>
  <c r="Q10" i="1"/>
  <c r="Q5" i="3"/>
  <c r="Q7" i="1"/>
  <c r="Q6" i="1"/>
  <c r="Q5" i="1"/>
</calcChain>
</file>

<file path=xl/sharedStrings.xml><?xml version="1.0" encoding="utf-8"?>
<sst xmlns="http://schemas.openxmlformats.org/spreadsheetml/2006/main" count="1328" uniqueCount="220">
  <si>
    <t>契約事務取扱細則第26条の2に基づく競争入札に係る情報の公表</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phoneticPr fontId="2"/>
  </si>
  <si>
    <t>公表基準日 ：</t>
    <rPh sb="0" eb="2">
      <t>コウヒョウ</t>
    </rPh>
    <rPh sb="2" eb="4">
      <t>キジュン</t>
    </rPh>
    <rPh sb="4" eb="5">
      <t>ヒ</t>
    </rPh>
    <phoneticPr fontId="2"/>
  </si>
  <si>
    <t>名称、場所、期間及び種別</t>
  </si>
  <si>
    <t>数量</t>
    <rPh sb="0" eb="2">
      <t>スウリョウ</t>
    </rPh>
    <phoneticPr fontId="2"/>
  </si>
  <si>
    <t>契約対象</t>
  </si>
  <si>
    <t>経理責任者の氏名、
名称及び所在地</t>
    <phoneticPr fontId="2"/>
  </si>
  <si>
    <t>契約を締結した日</t>
    <rPh sb="0" eb="2">
      <t>ケイヤク</t>
    </rPh>
    <rPh sb="7" eb="8">
      <t>ヒ</t>
    </rPh>
    <phoneticPr fontId="2"/>
  </si>
  <si>
    <t>契約相手の氏名及び住所</t>
    <rPh sb="0" eb="4">
      <t>ケイヤクアイテ</t>
    </rPh>
    <rPh sb="5" eb="7">
      <t>シメイ</t>
    </rPh>
    <rPh sb="7" eb="8">
      <t>オヨ</t>
    </rPh>
    <rPh sb="9" eb="11">
      <t>ジュウショ</t>
    </rPh>
    <phoneticPr fontId="2"/>
  </si>
  <si>
    <t>契約種別</t>
  </si>
  <si>
    <t>入札種別</t>
  </si>
  <si>
    <t>予定価格</t>
    <rPh sb="0" eb="2">
      <t>ヨテイ</t>
    </rPh>
    <rPh sb="2" eb="4">
      <t>カカク</t>
    </rPh>
    <phoneticPr fontId="2"/>
  </si>
  <si>
    <t>契約金額</t>
  </si>
  <si>
    <t>落札率</t>
    <rPh sb="0" eb="2">
      <t>ラクサツ</t>
    </rPh>
    <rPh sb="2" eb="3">
      <t>リツ</t>
    </rPh>
    <phoneticPr fontId="2"/>
  </si>
  <si>
    <t>随意契約によることとした理由及び会計規定等の根拠条文</t>
    <rPh sb="0" eb="2">
      <t>ズイイ</t>
    </rPh>
    <rPh sb="2" eb="4">
      <t>ケイヤク</t>
    </rPh>
    <rPh sb="12" eb="14">
      <t>リユウ</t>
    </rPh>
    <rPh sb="14" eb="15">
      <t>オヨ</t>
    </rPh>
    <rPh sb="16" eb="18">
      <t>カイケイ</t>
    </rPh>
    <rPh sb="18" eb="20">
      <t>キテイ</t>
    </rPh>
    <rPh sb="20" eb="21">
      <t>トウ</t>
    </rPh>
    <rPh sb="22" eb="24">
      <t>コンキョ</t>
    </rPh>
    <rPh sb="24" eb="26">
      <t>ジョウブン</t>
    </rPh>
    <phoneticPr fontId="2"/>
  </si>
  <si>
    <t>公益法人の場合</t>
    <rPh sb="0" eb="2">
      <t>コウエキ</t>
    </rPh>
    <rPh sb="2" eb="4">
      <t>ホウジン</t>
    </rPh>
    <rPh sb="5" eb="7">
      <t>バアイ</t>
    </rPh>
    <phoneticPr fontId="2"/>
  </si>
  <si>
    <t>経過日数</t>
    <rPh sb="0" eb="4">
      <t>ケイカニッスウ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</si>
  <si>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</si>
  <si>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</si>
  <si>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応札・応札者数</t>
    <rPh sb="0" eb="2">
      <t>オウサツ</t>
    </rPh>
    <rPh sb="3" eb="5">
      <t>オウサツ</t>
    </rPh>
    <rPh sb="5" eb="6">
      <t>シャ</t>
    </rPh>
    <rPh sb="6" eb="7">
      <t>スウ</t>
    </rPh>
    <phoneticPr fontId="2"/>
  </si>
  <si>
    <t>夜間勤務看護補助者派遣契約 R5.12.1～R6.3.31</t>
    <rPh sb="0" eb="2">
      <t>ヤカン</t>
    </rPh>
    <rPh sb="2" eb="4">
      <t>キンム</t>
    </rPh>
    <rPh sb="4" eb="6">
      <t>カンゴ</t>
    </rPh>
    <rPh sb="6" eb="9">
      <t>ホジョシャ</t>
    </rPh>
    <rPh sb="9" eb="11">
      <t>ハケン</t>
    </rPh>
    <rPh sb="11" eb="13">
      <t>ケイヤク</t>
    </rPh>
    <phoneticPr fontId="2"/>
  </si>
  <si>
    <t>物品役務等</t>
    <rPh sb="0" eb="2">
      <t>ブッピン</t>
    </rPh>
    <rPh sb="2" eb="4">
      <t>エキム</t>
    </rPh>
    <rPh sb="4" eb="5">
      <t>トウ</t>
    </rPh>
    <phoneticPr fontId="2"/>
  </si>
  <si>
    <t>院長　鹿島　克郎
独立行政法人国立病院機構指宿医療センター
指宿市十二町4145</t>
    <rPh sb="23" eb="25">
      <t>イリョウ</t>
    </rPh>
    <phoneticPr fontId="2"/>
  </si>
  <si>
    <t>株式会社ルフト・メディカルケア
東京都新宿区西新宿１丁目２６番２号
新宿野村ビル２８階</t>
    <rPh sb="0" eb="4">
      <t>カブシキガイシャ</t>
    </rPh>
    <rPh sb="16" eb="19">
      <t>トウキョウト</t>
    </rPh>
    <rPh sb="19" eb="21">
      <t>シンジュク</t>
    </rPh>
    <rPh sb="21" eb="22">
      <t>ク</t>
    </rPh>
    <rPh sb="22" eb="25">
      <t>ニシシンジュク</t>
    </rPh>
    <rPh sb="26" eb="28">
      <t>チョウメ</t>
    </rPh>
    <rPh sb="30" eb="31">
      <t>バン</t>
    </rPh>
    <rPh sb="32" eb="33">
      <t>ゴウ</t>
    </rPh>
    <rPh sb="34" eb="36">
      <t>シンジュク</t>
    </rPh>
    <rPh sb="36" eb="38">
      <t>ノムラ</t>
    </rPh>
    <rPh sb="42" eb="43">
      <t>カイ</t>
    </rPh>
    <phoneticPr fontId="2"/>
  </si>
  <si>
    <t>入札</t>
    <rPh sb="0" eb="2">
      <t>ニュウサツ</t>
    </rPh>
    <phoneticPr fontId="2"/>
  </si>
  <si>
    <t>一般競争入札</t>
    <rPh sb="0" eb="6">
      <t>イッパンキョウソウニュウサツ</t>
    </rPh>
    <phoneticPr fontId="2"/>
  </si>
  <si>
    <t>-</t>
    <phoneticPr fontId="2"/>
  </si>
  <si>
    <t>-</t>
  </si>
  <si>
    <t>全自動散薬分包機一式購入契約</t>
    <rPh sb="0" eb="3">
      <t>ゼンジドウ</t>
    </rPh>
    <rPh sb="3" eb="5">
      <t>サンヤク</t>
    </rPh>
    <rPh sb="5" eb="8">
      <t>ブンポウキ</t>
    </rPh>
    <rPh sb="8" eb="10">
      <t>イッシキ</t>
    </rPh>
    <rPh sb="10" eb="12">
      <t>コウニュウ</t>
    </rPh>
    <rPh sb="12" eb="14">
      <t>ケイヤク</t>
    </rPh>
    <phoneticPr fontId="2"/>
  </si>
  <si>
    <t>株式会社トーショー
東京都大田区東糀谷3丁目13番7号</t>
    <rPh sb="0" eb="4">
      <t>カブシキガイシャ</t>
    </rPh>
    <rPh sb="10" eb="13">
      <t>トウキョウト</t>
    </rPh>
    <rPh sb="13" eb="15">
      <t>オオタ</t>
    </rPh>
    <rPh sb="15" eb="16">
      <t>ク</t>
    </rPh>
    <rPh sb="16" eb="19">
      <t>ヒガシコウジヤ</t>
    </rPh>
    <rPh sb="20" eb="22">
      <t>チョウメ</t>
    </rPh>
    <rPh sb="24" eb="25">
      <t>バン</t>
    </rPh>
    <rPh sb="26" eb="27">
      <t>ゴウ</t>
    </rPh>
    <phoneticPr fontId="2"/>
  </si>
  <si>
    <t>手動式除細動器購入契約</t>
    <rPh sb="0" eb="3">
      <t>シュドウシキ</t>
    </rPh>
    <rPh sb="3" eb="7">
      <t>ジョサイドウキ</t>
    </rPh>
    <rPh sb="7" eb="9">
      <t>コウニュウ</t>
    </rPh>
    <rPh sb="9" eb="11">
      <t>ケイヤク</t>
    </rPh>
    <phoneticPr fontId="2"/>
  </si>
  <si>
    <t>3台</t>
    <rPh sb="1" eb="2">
      <t>ダイ</t>
    </rPh>
    <phoneticPr fontId="2"/>
  </si>
  <si>
    <t>アイティーアイ株式会社
長崎県長崎市興善町6番７号</t>
    <rPh sb="7" eb="11">
      <t>カブシキガイシャ</t>
    </rPh>
    <rPh sb="12" eb="14">
      <t>ナガサキ</t>
    </rPh>
    <rPh sb="14" eb="15">
      <t>ケン</t>
    </rPh>
    <rPh sb="15" eb="17">
      <t>ナガサキ</t>
    </rPh>
    <rPh sb="17" eb="18">
      <t>シ</t>
    </rPh>
    <rPh sb="18" eb="21">
      <t>コウゼンマチ</t>
    </rPh>
    <rPh sb="22" eb="23">
      <t>バン</t>
    </rPh>
    <rPh sb="24" eb="25">
      <t>ゴウ</t>
    </rPh>
    <phoneticPr fontId="2"/>
  </si>
  <si>
    <t>熱源機器更新整備（チラー）工事</t>
    <phoneticPr fontId="2"/>
  </si>
  <si>
    <t>工事</t>
    <rPh sb="0" eb="2">
      <t>コウジ</t>
    </rPh>
    <phoneticPr fontId="2"/>
  </si>
  <si>
    <t xml:space="preserve">院長　鹿島　克郎
独立行政法人国立病院機構指宿医療センター
指宿市十二町4145
</t>
    <rPh sb="23" eb="25">
      <t>イリョウ</t>
    </rPh>
    <phoneticPr fontId="2"/>
  </si>
  <si>
    <t>三浦工業株式会社</t>
    <rPh sb="0" eb="4">
      <t>ミウラコウギョウ</t>
    </rPh>
    <rPh sb="4" eb="8">
      <t>カブシキカイシャ</t>
    </rPh>
    <phoneticPr fontId="2"/>
  </si>
  <si>
    <t>感染性廃棄物処分業務委託　R6.4.1～R8.3.31</t>
    <rPh sb="0" eb="2">
      <t>カンセン</t>
    </rPh>
    <rPh sb="2" eb="3">
      <t>セイ</t>
    </rPh>
    <rPh sb="3" eb="6">
      <t>ハイキブツ</t>
    </rPh>
    <rPh sb="6" eb="8">
      <t>ショブン</t>
    </rPh>
    <rPh sb="8" eb="10">
      <t>ギョウム</t>
    </rPh>
    <rPh sb="10" eb="12">
      <t>イタク</t>
    </rPh>
    <phoneticPr fontId="2"/>
  </si>
  <si>
    <t>プラスチック容器20L：550
プラスチック容器50L：1,500
ポリ袋50L：15,000</t>
    <rPh sb="6" eb="8">
      <t>ヨウキ</t>
    </rPh>
    <rPh sb="22" eb="24">
      <t>ヨウキ</t>
    </rPh>
    <rPh sb="36" eb="37">
      <t>ブクロ</t>
    </rPh>
    <phoneticPr fontId="2"/>
  </si>
  <si>
    <t>ジャパンウェイスト株式会社
兵庫県神戸市東灘区魚崎浜町２１番地</t>
    <phoneticPr fontId="2"/>
  </si>
  <si>
    <t>一般競争入札</t>
    <rPh sb="0" eb="2">
      <t>イッパン</t>
    </rPh>
    <rPh sb="2" eb="4">
      <t>キョウソウ</t>
    </rPh>
    <rPh sb="4" eb="6">
      <t>ニュウサツ</t>
    </rPh>
    <phoneticPr fontId="2"/>
  </si>
  <si>
    <t>自動視野計一式購入契約</t>
    <rPh sb="0" eb="5">
      <t>ジドウシヤケイ</t>
    </rPh>
    <rPh sb="5" eb="7">
      <t>イッシキ</t>
    </rPh>
    <rPh sb="7" eb="9">
      <t>コウニュウ</t>
    </rPh>
    <rPh sb="9" eb="11">
      <t>ケイヤク</t>
    </rPh>
    <phoneticPr fontId="2"/>
  </si>
  <si>
    <t>エム・シー・ヘルスケア株式会社
東京都港区港南二丁目16番1号</t>
    <rPh sb="11" eb="15">
      <t>カブシキガイシャ</t>
    </rPh>
    <rPh sb="16" eb="19">
      <t>トウキョウト</t>
    </rPh>
    <rPh sb="19" eb="20">
      <t>ミナト</t>
    </rPh>
    <rPh sb="20" eb="21">
      <t>ク</t>
    </rPh>
    <rPh sb="21" eb="22">
      <t>ミナト</t>
    </rPh>
    <rPh sb="22" eb="23">
      <t>ミナミ</t>
    </rPh>
    <rPh sb="23" eb="24">
      <t>フタ</t>
    </rPh>
    <rPh sb="24" eb="26">
      <t>チョウメ</t>
    </rPh>
    <rPh sb="28" eb="29">
      <t>バン</t>
    </rPh>
    <rPh sb="30" eb="31">
      <t>ゴウ</t>
    </rPh>
    <phoneticPr fontId="2"/>
  </si>
  <si>
    <t>院内清掃業務委託契約　R6.4.1～R9.3.31</t>
    <rPh sb="0" eb="10">
      <t>インナイセイソウギョウムイタクケイヤク</t>
    </rPh>
    <phoneticPr fontId="2"/>
  </si>
  <si>
    <t>株式会社クリエイタス
広島県広島市中区東白島町１９－３</t>
    <rPh sb="0" eb="4">
      <t>カブシキガイシャ</t>
    </rPh>
    <rPh sb="11" eb="13">
      <t>ヒロシマ</t>
    </rPh>
    <rPh sb="13" eb="14">
      <t>ケン</t>
    </rPh>
    <rPh sb="14" eb="16">
      <t>ヒロシマ</t>
    </rPh>
    <rPh sb="16" eb="17">
      <t>シ</t>
    </rPh>
    <rPh sb="17" eb="18">
      <t>ナカ</t>
    </rPh>
    <rPh sb="18" eb="19">
      <t>ク</t>
    </rPh>
    <rPh sb="19" eb="20">
      <t>ヒガシ</t>
    </rPh>
    <rPh sb="20" eb="21">
      <t>シロ</t>
    </rPh>
    <rPh sb="21" eb="22">
      <t>シマ</t>
    </rPh>
    <rPh sb="22" eb="23">
      <t>マチ</t>
    </rPh>
    <phoneticPr fontId="2"/>
  </si>
  <si>
    <t>一般競争入札
（総合評価）</t>
    <rPh sb="0" eb="6">
      <t>イッパンキョウソウニュウサツ</t>
    </rPh>
    <rPh sb="8" eb="12">
      <t>ソウゴウヒョウカ</t>
    </rPh>
    <phoneticPr fontId="2"/>
  </si>
  <si>
    <t>医薬品購入単価契約　R6.2～R6.9　</t>
    <phoneticPr fontId="2"/>
  </si>
  <si>
    <t>エピルビシン塩酸塩注射用50ｍｇ「サワイ」　50ｍｇ　１箱１瓶入　外159点</t>
    <phoneticPr fontId="2"/>
  </si>
  <si>
    <t>東和薬品株式会社　
鹿児島営業所
鹿児島県鹿児島市西陵１丁目４５-６</t>
    <phoneticPr fontId="2"/>
  </si>
  <si>
    <t>院長　鹿島　克郎
独立行政法人国立病院機構指宿医療センター
指宿市十二町4146</t>
    <rPh sb="23" eb="25">
      <t>イリョウ</t>
    </rPh>
    <phoneticPr fontId="2"/>
  </si>
  <si>
    <t>ＯＫ沢井薬品株式会社
鹿児島県鹿児島市春日町１１-４</t>
    <phoneticPr fontId="2"/>
  </si>
  <si>
    <t>夜間勤務看護補助者派遣契約 R6.4.1～R7.3.31</t>
    <rPh sb="0" eb="2">
      <t>ヤカン</t>
    </rPh>
    <rPh sb="2" eb="4">
      <t>キンム</t>
    </rPh>
    <rPh sb="4" eb="6">
      <t>カンゴ</t>
    </rPh>
    <rPh sb="6" eb="9">
      <t>ホジョシャ</t>
    </rPh>
    <rPh sb="9" eb="11">
      <t>ハケン</t>
    </rPh>
    <rPh sb="11" eb="13">
      <t>ケイヤク</t>
    </rPh>
    <phoneticPr fontId="2"/>
  </si>
  <si>
    <t>感染性廃棄物収集運搬業務委託　R6.4.1～R8.3.31</t>
    <rPh sb="0" eb="2">
      <t>カンセン</t>
    </rPh>
    <rPh sb="2" eb="3">
      <t>セイ</t>
    </rPh>
    <rPh sb="3" eb="6">
      <t>ハイキブツ</t>
    </rPh>
    <rPh sb="6" eb="10">
      <t>シュウシュウウンパン</t>
    </rPh>
    <rPh sb="10" eb="12">
      <t>ギョウム</t>
    </rPh>
    <rPh sb="12" eb="14">
      <t>イタク</t>
    </rPh>
    <phoneticPr fontId="2"/>
  </si>
  <si>
    <t>インクカートリッジ等　全157品目　R6.4.1～R7.3.31</t>
    <rPh sb="9" eb="10">
      <t>トウ</t>
    </rPh>
    <rPh sb="11" eb="12">
      <t>ゼン</t>
    </rPh>
    <rPh sb="15" eb="17">
      <t>ヒンモク</t>
    </rPh>
    <phoneticPr fontId="2"/>
  </si>
  <si>
    <t>インクカートリッジ HP955XL外156品目</t>
    <rPh sb="21" eb="23">
      <t>ヒンモク</t>
    </rPh>
    <phoneticPr fontId="2"/>
  </si>
  <si>
    <t>株式会社セキュリティサービス
宮崎県都城市久保原町３３街区２１号</t>
    <rPh sb="0" eb="4">
      <t>カブシキガイシャ</t>
    </rPh>
    <rPh sb="15" eb="17">
      <t>ミヤザキ</t>
    </rPh>
    <rPh sb="17" eb="18">
      <t>ケン</t>
    </rPh>
    <rPh sb="18" eb="20">
      <t>ミヤコノジョウ</t>
    </rPh>
    <rPh sb="20" eb="21">
      <t>シ</t>
    </rPh>
    <rPh sb="21" eb="25">
      <t>クボバルチョウ</t>
    </rPh>
    <rPh sb="27" eb="29">
      <t>ガイク</t>
    </rPh>
    <rPh sb="31" eb="32">
      <t>ゴウ</t>
    </rPh>
    <phoneticPr fontId="2"/>
  </si>
  <si>
    <t>有限会社たかやま
熊本県水俣市桜井町３－４－２５</t>
    <rPh sb="0" eb="4">
      <t>ユウゲンガイシャ</t>
    </rPh>
    <rPh sb="9" eb="11">
      <t>クマモト</t>
    </rPh>
    <rPh sb="11" eb="12">
      <t>ケン</t>
    </rPh>
    <rPh sb="12" eb="14">
      <t>ミナマタ</t>
    </rPh>
    <rPh sb="14" eb="15">
      <t>シ</t>
    </rPh>
    <rPh sb="15" eb="18">
      <t>サクライチョウ</t>
    </rPh>
    <phoneticPr fontId="2"/>
  </si>
  <si>
    <t>株式会社パネックス
熊本県熊本市東区長嶺南3丁目2番8号</t>
    <rPh sb="0" eb="4">
      <t>カブシキガイシャ</t>
    </rPh>
    <rPh sb="10" eb="12">
      <t>クマモト</t>
    </rPh>
    <rPh sb="12" eb="13">
      <t>ケン</t>
    </rPh>
    <rPh sb="13" eb="15">
      <t>クマモト</t>
    </rPh>
    <rPh sb="15" eb="16">
      <t>シ</t>
    </rPh>
    <rPh sb="16" eb="17">
      <t>ヒガシ</t>
    </rPh>
    <rPh sb="17" eb="18">
      <t>ク</t>
    </rPh>
    <rPh sb="18" eb="20">
      <t>ナガミネ</t>
    </rPh>
    <rPh sb="20" eb="21">
      <t>ミナミ</t>
    </rPh>
    <rPh sb="22" eb="24">
      <t>チョウメ</t>
    </rPh>
    <rPh sb="25" eb="26">
      <t>バン</t>
    </rPh>
    <rPh sb="27" eb="28">
      <t>ゴウ</t>
    </rPh>
    <phoneticPr fontId="2"/>
  </si>
  <si>
    <t>株式会社井上企画
東京都町田市本町田３２７５－１２</t>
    <rPh sb="0" eb="4">
      <t>カブシキガイシャ</t>
    </rPh>
    <rPh sb="4" eb="6">
      <t>イノウエ</t>
    </rPh>
    <rPh sb="6" eb="8">
      <t>キカク</t>
    </rPh>
    <rPh sb="9" eb="12">
      <t>トウキョウト</t>
    </rPh>
    <rPh sb="12" eb="14">
      <t>マチダ</t>
    </rPh>
    <rPh sb="14" eb="15">
      <t>シ</t>
    </rPh>
    <rPh sb="15" eb="18">
      <t>ホンマチダ</t>
    </rPh>
    <phoneticPr fontId="2"/>
  </si>
  <si>
    <t>株式会社横尾ムトウ
鹿児島県鹿児島市西別府町２９４１－２７</t>
    <rPh sb="0" eb="4">
      <t>カブシキガイシャ</t>
    </rPh>
    <rPh sb="4" eb="6">
      <t>ヨコオ</t>
    </rPh>
    <rPh sb="10" eb="13">
      <t>カゴシマ</t>
    </rPh>
    <rPh sb="13" eb="14">
      <t>ケン</t>
    </rPh>
    <rPh sb="14" eb="17">
      <t>カゴシマ</t>
    </rPh>
    <rPh sb="17" eb="18">
      <t>シ</t>
    </rPh>
    <rPh sb="18" eb="21">
      <t>ニシベップ</t>
    </rPh>
    <rPh sb="21" eb="22">
      <t>マチ</t>
    </rPh>
    <phoneticPr fontId="2"/>
  </si>
  <si>
    <t>株式会社セラビ
北海道札幌市東区本町一条九丁目２ー４</t>
    <rPh sb="0" eb="4">
      <t>カブシキカイシャ</t>
    </rPh>
    <rPh sb="8" eb="11">
      <t>ホッカイドウ</t>
    </rPh>
    <rPh sb="11" eb="14">
      <t>サッポロシ</t>
    </rPh>
    <rPh sb="14" eb="16">
      <t>ヒガシク</t>
    </rPh>
    <rPh sb="16" eb="18">
      <t>ホンマチ</t>
    </rPh>
    <rPh sb="18" eb="20">
      <t>イチジョウ</t>
    </rPh>
    <rPh sb="20" eb="21">
      <t>キュウ</t>
    </rPh>
    <rPh sb="21" eb="23">
      <t>チョウメ</t>
    </rPh>
    <phoneticPr fontId="2"/>
  </si>
  <si>
    <t>寝具賃貸借契約　R6.4.1～R9.3.31</t>
    <rPh sb="0" eb="2">
      <t>シング</t>
    </rPh>
    <rPh sb="2" eb="5">
      <t>チンタイシャク</t>
    </rPh>
    <rPh sb="5" eb="7">
      <t>ケイヤク</t>
    </rPh>
    <phoneticPr fontId="2"/>
  </si>
  <si>
    <t>株式会社カクイックス
鹿児島県鹿児島市谷山港2丁目1番2号</t>
    <rPh sb="0" eb="4">
      <t>カブシキカイシャ</t>
    </rPh>
    <rPh sb="11" eb="19">
      <t>カゴシマケンカゴシマシ</t>
    </rPh>
    <rPh sb="19" eb="22">
      <t>タニヤマコウ</t>
    </rPh>
    <rPh sb="23" eb="25">
      <t>チョウメ</t>
    </rPh>
    <rPh sb="26" eb="27">
      <t>バン</t>
    </rPh>
    <rPh sb="28" eb="29">
      <t>ゴウ</t>
    </rPh>
    <phoneticPr fontId="2"/>
  </si>
  <si>
    <t>－</t>
  </si>
  <si>
    <t>院内人工呼吸器賃貸借契約　R6.4.1～R7.3.31</t>
    <rPh sb="0" eb="7">
      <t>インナイジンコウコキュウキ</t>
    </rPh>
    <rPh sb="7" eb="10">
      <t>チンタイシャク</t>
    </rPh>
    <rPh sb="10" eb="12">
      <t>ケイヤク</t>
    </rPh>
    <phoneticPr fontId="2"/>
  </si>
  <si>
    <t>南西医療器株式会社
鹿児島県鹿児島市新屋敷町2-5オリオン自動車ビル101号室</t>
    <rPh sb="0" eb="5">
      <t>ナンセイイリョウキ</t>
    </rPh>
    <rPh sb="5" eb="9">
      <t>カブシキカイシャ</t>
    </rPh>
    <rPh sb="10" eb="18">
      <t>カゴシマケンカゴシマシ</t>
    </rPh>
    <rPh sb="18" eb="22">
      <t>シンヤシキチョウ</t>
    </rPh>
    <rPh sb="29" eb="32">
      <t>ジドウシャ</t>
    </rPh>
    <rPh sb="37" eb="38">
      <t>ゴウ</t>
    </rPh>
    <rPh sb="38" eb="39">
      <t>シツ</t>
    </rPh>
    <phoneticPr fontId="2"/>
  </si>
  <si>
    <t>LPガス供給契約　R6.5.1～R7.4.30</t>
    <rPh sb="4" eb="6">
      <t>キョウキュウ</t>
    </rPh>
    <rPh sb="6" eb="8">
      <t>ケイヤク</t>
    </rPh>
    <phoneticPr fontId="2"/>
  </si>
  <si>
    <t>16,080㎥</t>
    <phoneticPr fontId="2"/>
  </si>
  <si>
    <t>日本ガスエネルギー株式会社
鹿児島県鹿児島市谷山港三丁目４番1</t>
    <rPh sb="0" eb="2">
      <t>ニホン</t>
    </rPh>
    <rPh sb="9" eb="13">
      <t>カブシキガイシャ</t>
    </rPh>
    <rPh sb="14" eb="17">
      <t>カゴシマ</t>
    </rPh>
    <rPh sb="17" eb="18">
      <t>ケン</t>
    </rPh>
    <rPh sb="18" eb="21">
      <t>カゴシマ</t>
    </rPh>
    <rPh sb="21" eb="22">
      <t>シ</t>
    </rPh>
    <rPh sb="22" eb="24">
      <t>タニヤマ</t>
    </rPh>
    <rPh sb="24" eb="25">
      <t>ミナト</t>
    </rPh>
    <rPh sb="25" eb="26">
      <t>ミ</t>
    </rPh>
    <rPh sb="26" eb="28">
      <t>チョウメ</t>
    </rPh>
    <rPh sb="29" eb="30">
      <t>バン</t>
    </rPh>
    <phoneticPr fontId="2"/>
  </si>
  <si>
    <t>医事業務委託契約　R6.10.1～R9.9.30</t>
    <rPh sb="0" eb="2">
      <t>イジ</t>
    </rPh>
    <rPh sb="2" eb="4">
      <t>ギョウム</t>
    </rPh>
    <rPh sb="4" eb="6">
      <t>イタク</t>
    </rPh>
    <rPh sb="6" eb="8">
      <t>ケイヤク</t>
    </rPh>
    <phoneticPr fontId="2"/>
  </si>
  <si>
    <t>株式会社ニチイ学館
東京都千代田区神田駿河台四丁目6番地</t>
    <rPh sb="0" eb="4">
      <t>カブシキカイシャ</t>
    </rPh>
    <rPh sb="7" eb="9">
      <t>ガッカン</t>
    </rPh>
    <rPh sb="10" eb="12">
      <t>トウキョウ</t>
    </rPh>
    <rPh sb="12" eb="13">
      <t>ト</t>
    </rPh>
    <rPh sb="13" eb="17">
      <t>チヨダク</t>
    </rPh>
    <rPh sb="17" eb="19">
      <t>カンダ</t>
    </rPh>
    <rPh sb="19" eb="21">
      <t>スルガ</t>
    </rPh>
    <rPh sb="21" eb="22">
      <t>ダイ</t>
    </rPh>
    <rPh sb="22" eb="25">
      <t>ヨンチョウメ</t>
    </rPh>
    <rPh sb="26" eb="28">
      <t>バンチ</t>
    </rPh>
    <phoneticPr fontId="2"/>
  </si>
  <si>
    <t>消化器内視鏡装置一式賃貸借契約　
R6.5.1～R6.12.1</t>
    <rPh sb="0" eb="6">
      <t>ショウカキナイシキョウ</t>
    </rPh>
    <rPh sb="6" eb="8">
      <t>ソウチ</t>
    </rPh>
    <rPh sb="8" eb="10">
      <t>イッシキ</t>
    </rPh>
    <rPh sb="10" eb="13">
      <t>チンタイシャク</t>
    </rPh>
    <rPh sb="13" eb="15">
      <t>ケイヤク</t>
    </rPh>
    <phoneticPr fontId="2"/>
  </si>
  <si>
    <t>ティーメディクス株式会社
東京都新宿区西新宿二丁目3番1号</t>
    <rPh sb="8" eb="12">
      <t>カブシキカイシャ</t>
    </rPh>
    <rPh sb="13" eb="16">
      <t>トウキョウト</t>
    </rPh>
    <rPh sb="16" eb="19">
      <t>シンジュクク</t>
    </rPh>
    <rPh sb="19" eb="20">
      <t>ニシ</t>
    </rPh>
    <rPh sb="20" eb="22">
      <t>シンジュク</t>
    </rPh>
    <rPh sb="22" eb="25">
      <t>ニチョウメ</t>
    </rPh>
    <rPh sb="26" eb="27">
      <t>バン</t>
    </rPh>
    <rPh sb="28" eb="29">
      <t>ゴウ</t>
    </rPh>
    <phoneticPr fontId="2"/>
  </si>
  <si>
    <t>庁舎電力購入契約</t>
    <rPh sb="0" eb="2">
      <t>チョウシャ</t>
    </rPh>
    <rPh sb="2" eb="4">
      <t>デンリョク</t>
    </rPh>
    <rPh sb="4" eb="6">
      <t>コウニュウ</t>
    </rPh>
    <rPh sb="6" eb="8">
      <t>ケイヤク</t>
    </rPh>
    <phoneticPr fontId="2"/>
  </si>
  <si>
    <t>ゼロワットパワー株式会社
千葉県柏市若柴178番地4柏の葉キャンパスKOIL</t>
    <rPh sb="8" eb="12">
      <t>カブシキカイシャ</t>
    </rPh>
    <rPh sb="13" eb="16">
      <t>チバケン</t>
    </rPh>
    <rPh sb="16" eb="18">
      <t>カシワシ</t>
    </rPh>
    <rPh sb="18" eb="20">
      <t>ワカシバ</t>
    </rPh>
    <rPh sb="23" eb="25">
      <t>バンチ</t>
    </rPh>
    <rPh sb="26" eb="27">
      <t>カシワ</t>
    </rPh>
    <rPh sb="28" eb="29">
      <t>ハ</t>
    </rPh>
    <phoneticPr fontId="2"/>
  </si>
  <si>
    <t>内視鏡手術装置賃貸借契約</t>
    <rPh sb="0" eb="3">
      <t>ナイシキョウ</t>
    </rPh>
    <rPh sb="3" eb="5">
      <t>シュジュツ</t>
    </rPh>
    <rPh sb="5" eb="7">
      <t>ソウチ</t>
    </rPh>
    <rPh sb="7" eb="12">
      <t>チンタイシャクケイヤク</t>
    </rPh>
    <phoneticPr fontId="2"/>
  </si>
  <si>
    <t>医薬品購入単価契約　R6.6.1～R6.9.30</t>
    <phoneticPr fontId="2"/>
  </si>
  <si>
    <t>5-FU軟膏5%協和　1箱　5g入　外195点</t>
    <rPh sb="4" eb="6">
      <t>ナンコウ</t>
    </rPh>
    <rPh sb="8" eb="10">
      <t>キョウワ</t>
    </rPh>
    <rPh sb="12" eb="13">
      <t>ハコ</t>
    </rPh>
    <rPh sb="16" eb="17">
      <t>イ</t>
    </rPh>
    <rPh sb="18" eb="19">
      <t>ホカ</t>
    </rPh>
    <rPh sb="22" eb="23">
      <t>テン</t>
    </rPh>
    <phoneticPr fontId="2"/>
  </si>
  <si>
    <t>株式会社アトル
鹿児島県鹿児島市西別府町2941番地17</t>
    <rPh sb="0" eb="4">
      <t>カブシキガイシャ</t>
    </rPh>
    <phoneticPr fontId="2"/>
  </si>
  <si>
    <t>検査試薬・検査消耗品単価契約　R6.7.1～R5.6.30</t>
    <rPh sb="0" eb="4">
      <t>ケンサシヤク</t>
    </rPh>
    <rPh sb="5" eb="10">
      <t>ケンサショウモウヒン</t>
    </rPh>
    <rPh sb="10" eb="12">
      <t>タンカ</t>
    </rPh>
    <rPh sb="12" eb="14">
      <t>ケイヤク</t>
    </rPh>
    <phoneticPr fontId="2"/>
  </si>
  <si>
    <t>パスファーストHCG　preg　外321点</t>
    <rPh sb="16" eb="17">
      <t>ホカ</t>
    </rPh>
    <rPh sb="20" eb="21">
      <t>テン</t>
    </rPh>
    <phoneticPr fontId="2"/>
  </si>
  <si>
    <t>正晃株式会社
福岡県福岡市東区松島三丁目34番33号</t>
    <rPh sb="0" eb="1">
      <t>セイ</t>
    </rPh>
    <rPh sb="1" eb="2">
      <t>コウ</t>
    </rPh>
    <rPh sb="2" eb="6">
      <t>カブシキガイシャ</t>
    </rPh>
    <rPh sb="7" eb="9">
      <t>フクオカ</t>
    </rPh>
    <rPh sb="9" eb="10">
      <t>ケン</t>
    </rPh>
    <rPh sb="10" eb="12">
      <t>フクオカ</t>
    </rPh>
    <rPh sb="12" eb="13">
      <t>シ</t>
    </rPh>
    <rPh sb="13" eb="15">
      <t>ヒガシク</t>
    </rPh>
    <rPh sb="15" eb="17">
      <t>マツシマ</t>
    </rPh>
    <rPh sb="17" eb="20">
      <t>サンチョウメ</t>
    </rPh>
    <rPh sb="22" eb="23">
      <t>バン</t>
    </rPh>
    <rPh sb="25" eb="26">
      <t>ゴウ</t>
    </rPh>
    <phoneticPr fontId="2"/>
  </si>
  <si>
    <t>検査試薬・検査消耗品単価契約　R6.7.1～R7.6.30</t>
    <rPh sb="0" eb="4">
      <t>ケンサシヤク</t>
    </rPh>
    <rPh sb="5" eb="10">
      <t>ケンサショウモウヒン</t>
    </rPh>
    <rPh sb="10" eb="12">
      <t>タンカ</t>
    </rPh>
    <rPh sb="12" eb="14">
      <t>ケイヤク</t>
    </rPh>
    <phoneticPr fontId="2"/>
  </si>
  <si>
    <t>宝来メデック株式会社
鹿児島県鹿児島市卸本町5番29号</t>
    <rPh sb="0" eb="2">
      <t>ホウライ</t>
    </rPh>
    <rPh sb="6" eb="10">
      <t>カブシキガイシャ</t>
    </rPh>
    <phoneticPr fontId="2"/>
  </si>
  <si>
    <t>臨床検査業務委託契約　R6.7.1～R8.6.30</t>
    <rPh sb="0" eb="2">
      <t>リンショウ</t>
    </rPh>
    <rPh sb="2" eb="4">
      <t>ケンサ</t>
    </rPh>
    <rPh sb="4" eb="6">
      <t>ギョウム</t>
    </rPh>
    <rPh sb="6" eb="8">
      <t>イタク</t>
    </rPh>
    <rPh sb="8" eb="10">
      <t>ケイヤク</t>
    </rPh>
    <phoneticPr fontId="2"/>
  </si>
  <si>
    <t>虫卵［塗抹］　２件　外３６３点</t>
  </si>
  <si>
    <t>株式会社パソラボ
鹿児島県鹿児島市城山二丁目23番75号</t>
    <rPh sb="0" eb="4">
      <t>カブシキカイシャ</t>
    </rPh>
    <rPh sb="9" eb="13">
      <t>カゴシマケン</t>
    </rPh>
    <rPh sb="13" eb="17">
      <t>カゴシマシ</t>
    </rPh>
    <rPh sb="17" eb="19">
      <t>シロヤマ</t>
    </rPh>
    <rPh sb="19" eb="22">
      <t>ニチョウメ</t>
    </rPh>
    <rPh sb="24" eb="25">
      <t>バン</t>
    </rPh>
    <rPh sb="27" eb="28">
      <t>ゴウ</t>
    </rPh>
    <phoneticPr fontId="2"/>
  </si>
  <si>
    <t>調理補助者派遣契約 R6.10.1～R7.9.30</t>
    <rPh sb="0" eb="2">
      <t>チョウリ</t>
    </rPh>
    <rPh sb="2" eb="4">
      <t>ホジョ</t>
    </rPh>
    <rPh sb="4" eb="5">
      <t>シャ</t>
    </rPh>
    <rPh sb="5" eb="7">
      <t>ハケン</t>
    </rPh>
    <rPh sb="7" eb="9">
      <t>ケイヤク</t>
    </rPh>
    <phoneticPr fontId="2"/>
  </si>
  <si>
    <t>株式会社ブレイブ
東京都新宿区西新宿１－２５－１　新宿センタービル３０Ｆ</t>
    <rPh sb="0" eb="4">
      <t>カブシキガイシャ</t>
    </rPh>
    <rPh sb="9" eb="12">
      <t>トウキョウト</t>
    </rPh>
    <rPh sb="12" eb="14">
      <t>シンジュク</t>
    </rPh>
    <rPh sb="14" eb="15">
      <t>ク</t>
    </rPh>
    <rPh sb="15" eb="18">
      <t>ニシシンジュク</t>
    </rPh>
    <rPh sb="25" eb="27">
      <t>シンジュク</t>
    </rPh>
    <phoneticPr fontId="2"/>
  </si>
  <si>
    <t>給食業務委託契約　R6.10.1～R8.9.30</t>
    <rPh sb="0" eb="2">
      <t>キュウショク</t>
    </rPh>
    <rPh sb="2" eb="4">
      <t>ギョウム</t>
    </rPh>
    <rPh sb="4" eb="6">
      <t>イタク</t>
    </rPh>
    <rPh sb="6" eb="8">
      <t>ケイヤク</t>
    </rPh>
    <phoneticPr fontId="2"/>
  </si>
  <si>
    <t>物品役務等</t>
  </si>
  <si>
    <t xml:space="preserve">株式会社プランニングフーヅ
鹿児島県鹿児島市吉野町8891番地14
</t>
    <rPh sb="0" eb="4">
      <t>カブシキカイシャ</t>
    </rPh>
    <rPh sb="14" eb="18">
      <t>カゴシマケン</t>
    </rPh>
    <rPh sb="18" eb="22">
      <t>カゴシマシ</t>
    </rPh>
    <rPh sb="22" eb="24">
      <t>ヨシノ</t>
    </rPh>
    <rPh sb="24" eb="25">
      <t>マチ</t>
    </rPh>
    <rPh sb="29" eb="31">
      <t>バンチ</t>
    </rPh>
    <phoneticPr fontId="2"/>
  </si>
  <si>
    <t>医薬品購入単価契約　R6.10.1～R7.4.30</t>
    <phoneticPr fontId="2"/>
  </si>
  <si>
    <t>5-FU軟膏5%協和　1箱　5g入　外164点</t>
    <rPh sb="4" eb="6">
      <t>ナンコウ</t>
    </rPh>
    <rPh sb="8" eb="10">
      <t>キョウワ</t>
    </rPh>
    <rPh sb="12" eb="13">
      <t>ハコ</t>
    </rPh>
    <rPh sb="16" eb="17">
      <t>イ</t>
    </rPh>
    <rPh sb="18" eb="19">
      <t>ホカ</t>
    </rPh>
    <rPh sb="22" eb="23">
      <t>テン</t>
    </rPh>
    <phoneticPr fontId="2"/>
  </si>
  <si>
    <t>医薬品購入単価契約　R7.2.1～R7.4.30</t>
  </si>
  <si>
    <t>DTビック　0.1mL/1瓶　外82点</t>
  </si>
  <si>
    <t>院内人工呼吸器賃貸借契約　R7.4.1～R8.3.31</t>
    <rPh sb="0" eb="7">
      <t>インナイジンコウコキュウキ</t>
    </rPh>
    <rPh sb="7" eb="10">
      <t>チンタイシャク</t>
    </rPh>
    <rPh sb="10" eb="12">
      <t>ケイヤク</t>
    </rPh>
    <phoneticPr fontId="2"/>
  </si>
  <si>
    <t>LPガス購入契約　R7.5.1～R8.4.30</t>
    <rPh sb="4" eb="6">
      <t>コウニュウ</t>
    </rPh>
    <rPh sb="6" eb="8">
      <t>ケイヤク</t>
    </rPh>
    <phoneticPr fontId="2"/>
  </si>
  <si>
    <t>16,080㎥</t>
  </si>
  <si>
    <t>日本ガスエネルギー株式会社
鹿児島県鹿児島市谷山港
三丁目４番1</t>
    <rPh sb="0" eb="2">
      <t>ニホン</t>
    </rPh>
    <rPh sb="9" eb="13">
      <t>カブシキガイシャ</t>
    </rPh>
    <rPh sb="14" eb="17">
      <t>カゴシマ</t>
    </rPh>
    <rPh sb="17" eb="18">
      <t>ケン</t>
    </rPh>
    <rPh sb="18" eb="21">
      <t>カゴシマ</t>
    </rPh>
    <rPh sb="21" eb="22">
      <t>シ</t>
    </rPh>
    <rPh sb="22" eb="24">
      <t>タニヤマ</t>
    </rPh>
    <rPh sb="24" eb="25">
      <t>ミナト</t>
    </rPh>
    <rPh sb="26" eb="27">
      <t>ミ</t>
    </rPh>
    <rPh sb="27" eb="29">
      <t>チョウメ</t>
    </rPh>
    <rPh sb="30" eb="31">
      <t>バン</t>
    </rPh>
    <phoneticPr fontId="2"/>
  </si>
  <si>
    <t>庁舎電力購入契約　R7.8.1～R8.7.31</t>
    <rPh sb="0" eb="4">
      <t>チョウシャデンリョク</t>
    </rPh>
    <rPh sb="4" eb="6">
      <t>コウニュウ</t>
    </rPh>
    <rPh sb="6" eb="8">
      <t>ケイヤク</t>
    </rPh>
    <phoneticPr fontId="2"/>
  </si>
  <si>
    <t>2,203,556kWh</t>
  </si>
  <si>
    <t>カナデビア株式会社
大阪府大阪市住之江区南港北
1丁目7番89号</t>
    <rPh sb="5" eb="9">
      <t>カブシキガイシャ</t>
    </rPh>
    <phoneticPr fontId="2"/>
  </si>
  <si>
    <t>調理補助者派遣契約　R7.10.1～R8.9.30</t>
    <rPh sb="0" eb="2">
      <t>チョウリ</t>
    </rPh>
    <rPh sb="2" eb="5">
      <t>ホジョシャ</t>
    </rPh>
    <rPh sb="5" eb="7">
      <t>ハケン</t>
    </rPh>
    <rPh sb="7" eb="9">
      <t>ケイヤク</t>
    </rPh>
    <phoneticPr fontId="2"/>
  </si>
  <si>
    <t>2名</t>
    <rPh sb="1" eb="2">
      <t>メイ</t>
    </rPh>
    <phoneticPr fontId="2"/>
  </si>
  <si>
    <t>遠隔画像診断読影業務委託契約　R7.10.1～R9.9.30</t>
    <rPh sb="0" eb="2">
      <t>エンカク</t>
    </rPh>
    <rPh sb="2" eb="4">
      <t>ガゾウ</t>
    </rPh>
    <rPh sb="4" eb="6">
      <t>シンダン</t>
    </rPh>
    <rPh sb="6" eb="8">
      <t>ドクエイ</t>
    </rPh>
    <rPh sb="8" eb="10">
      <t>ギョウム</t>
    </rPh>
    <rPh sb="10" eb="12">
      <t>イタク</t>
    </rPh>
    <rPh sb="12" eb="14">
      <t>ケイヤク</t>
    </rPh>
    <phoneticPr fontId="2"/>
  </si>
  <si>
    <t>４名</t>
    <rPh sb="1" eb="2">
      <t>メイ</t>
    </rPh>
    <phoneticPr fontId="2"/>
  </si>
  <si>
    <t>特定非営利活動法人鹿児島放射線医学振興ネットワーク
鹿児島県鹿児島市桜ケ丘
8丁目３５番１号</t>
    <rPh sb="0" eb="9">
      <t>トクテイヒエイリカツドウホウジン</t>
    </rPh>
    <rPh sb="9" eb="12">
      <t>カゴシマ</t>
    </rPh>
    <rPh sb="12" eb="15">
      <t>ホウシャセン</t>
    </rPh>
    <rPh sb="15" eb="17">
      <t>イガク</t>
    </rPh>
    <rPh sb="17" eb="19">
      <t>シンコウ</t>
    </rPh>
    <phoneticPr fontId="2"/>
  </si>
  <si>
    <t>複合機賃貸借契約　R7.10.1～R12.9.30</t>
    <rPh sb="0" eb="3">
      <t>フクゴウキ</t>
    </rPh>
    <rPh sb="3" eb="8">
      <t>チンタイシャクケイヤク</t>
    </rPh>
    <phoneticPr fontId="2"/>
  </si>
  <si>
    <t>株式会社文尚堂
熊本県人吉市九日町４８番地</t>
    <rPh sb="0" eb="4">
      <t>カブシキガイシャ</t>
    </rPh>
    <rPh sb="4" eb="5">
      <t>ブン</t>
    </rPh>
    <rPh sb="5" eb="6">
      <t>ナオ</t>
    </rPh>
    <rPh sb="6" eb="7">
      <t>ドウ</t>
    </rPh>
    <phoneticPr fontId="2"/>
  </si>
  <si>
    <t>社食業務委託契約　R7.11.1～R8.10.31</t>
    <rPh sb="0" eb="4">
      <t>シャショクギョウム</t>
    </rPh>
    <rPh sb="4" eb="6">
      <t>イタク</t>
    </rPh>
    <rPh sb="6" eb="8">
      <t>ケイヤク</t>
    </rPh>
    <phoneticPr fontId="2"/>
  </si>
  <si>
    <t>7200食</t>
    <rPh sb="4" eb="5">
      <t>ショク</t>
    </rPh>
    <phoneticPr fontId="2"/>
  </si>
  <si>
    <t>株式会社OKAN
東京都豊島区西池袋二丁目
41番地8号IOB　6階</t>
    <rPh sb="0" eb="4">
      <t>カブシキガイシャ</t>
    </rPh>
    <rPh sb="9" eb="12">
      <t>トウキョウト</t>
    </rPh>
    <rPh sb="12" eb="14">
      <t>トヨシマ</t>
    </rPh>
    <rPh sb="14" eb="15">
      <t>ク</t>
    </rPh>
    <rPh sb="15" eb="16">
      <t>ニシ</t>
    </rPh>
    <rPh sb="16" eb="18">
      <t>イケブクロ</t>
    </rPh>
    <rPh sb="18" eb="19">
      <t>2</t>
    </rPh>
    <rPh sb="19" eb="21">
      <t>チョウメ</t>
    </rPh>
    <rPh sb="24" eb="25">
      <t>バン</t>
    </rPh>
    <rPh sb="25" eb="26">
      <t>チ</t>
    </rPh>
    <rPh sb="27" eb="28">
      <t>ゴウ</t>
    </rPh>
    <rPh sb="33" eb="34">
      <t>カイ</t>
    </rPh>
    <phoneticPr fontId="2"/>
  </si>
  <si>
    <t>A重油購入契約（四半期ごと）R8.1.1～R8.3.31</t>
    <rPh sb="1" eb="3">
      <t>ジュウユ</t>
    </rPh>
    <rPh sb="3" eb="5">
      <t>コウニュウ</t>
    </rPh>
    <rPh sb="5" eb="7">
      <t>ケイヤク</t>
    </rPh>
    <rPh sb="8" eb="11">
      <t>シハンキ</t>
    </rPh>
    <phoneticPr fontId="2"/>
  </si>
  <si>
    <t>10,000L
(10KL)</t>
  </si>
  <si>
    <t>株式会社Misumi
鹿児島県鹿児島市卸本町
７番地20</t>
    <rPh sb="0" eb="4">
      <t>カブシキガイシャ</t>
    </rPh>
    <phoneticPr fontId="2"/>
  </si>
  <si>
    <t>保育所運営業務委託契約　R8.4.1～R13.3.31</t>
    <rPh sb="0" eb="3">
      <t>ホイクショ</t>
    </rPh>
    <rPh sb="3" eb="5">
      <t>ウンエイ</t>
    </rPh>
    <rPh sb="5" eb="9">
      <t>ギョウムイタク</t>
    </rPh>
    <rPh sb="9" eb="11">
      <t>ケイヤク</t>
    </rPh>
    <phoneticPr fontId="2"/>
  </si>
  <si>
    <t>株式会社テノ．コーポレーション
福岡県福岡市博多区上呉服町
10番10号</t>
    <rPh sb="0" eb="4">
      <t>カブシキカイシャ</t>
    </rPh>
    <rPh sb="16" eb="19">
      <t>フクオカケン</t>
    </rPh>
    <rPh sb="19" eb="21">
      <t>フクオカ</t>
    </rPh>
    <rPh sb="21" eb="22">
      <t>シ</t>
    </rPh>
    <rPh sb="22" eb="25">
      <t>ハカタク</t>
    </rPh>
    <rPh sb="25" eb="26">
      <t>ウエ</t>
    </rPh>
    <rPh sb="26" eb="28">
      <t>ゴフク</t>
    </rPh>
    <rPh sb="28" eb="29">
      <t>マチ</t>
    </rPh>
    <rPh sb="32" eb="33">
      <t>バン</t>
    </rPh>
    <rPh sb="35" eb="36">
      <t>ゴウ</t>
    </rPh>
    <phoneticPr fontId="2"/>
  </si>
  <si>
    <t>公募型企画競争入札</t>
    <rPh sb="0" eb="3">
      <t>コウボガタ</t>
    </rPh>
    <rPh sb="3" eb="5">
      <t>キカク</t>
    </rPh>
    <rPh sb="5" eb="7">
      <t>キョウソウ</t>
    </rPh>
    <rPh sb="7" eb="9">
      <t>ニュウサツ</t>
    </rPh>
    <phoneticPr fontId="2"/>
  </si>
  <si>
    <t>感染性廃棄物処分業務委託契約 R8.4.1～R9.3.31</t>
    <rPh sb="0" eb="2">
      <t>カンセン</t>
    </rPh>
    <rPh sb="2" eb="3">
      <t>セイ</t>
    </rPh>
    <rPh sb="3" eb="6">
      <t>ハイキブツ</t>
    </rPh>
    <rPh sb="6" eb="8">
      <t>ショブン</t>
    </rPh>
    <rPh sb="8" eb="10">
      <t>ギョウム</t>
    </rPh>
    <rPh sb="10" eb="12">
      <t>イタク</t>
    </rPh>
    <rPh sb="12" eb="14">
      <t>ケイヤク</t>
    </rPh>
    <phoneticPr fontId="2"/>
  </si>
  <si>
    <t>プラスチック容器20L：500
プラスチック容器50L：2,000
ポリ袋50L：14,000</t>
  </si>
  <si>
    <t>感染性廃棄物収集運搬業務委託契約
 R8.4.1～R9.3.31</t>
    <rPh sb="0" eb="2">
      <t>カンセン</t>
    </rPh>
    <rPh sb="2" eb="3">
      <t>セイ</t>
    </rPh>
    <rPh sb="3" eb="6">
      <t>ハイキブツ</t>
    </rPh>
    <rPh sb="6" eb="10">
      <t>シュウシュウウンパン</t>
    </rPh>
    <rPh sb="10" eb="12">
      <t>ギョウム</t>
    </rPh>
    <rPh sb="12" eb="14">
      <t>イタク</t>
    </rPh>
    <rPh sb="14" eb="16">
      <t>ケイヤク</t>
    </rPh>
    <phoneticPr fontId="2"/>
  </si>
  <si>
    <t>ジャパンウェイスト株式会社
兵庫県神戸市東灘区魚崎浜町
２１番地</t>
    <phoneticPr fontId="2"/>
  </si>
  <si>
    <t>白衣等洗濯業務委託契約　 R8.4.1～R9.3.31</t>
    <rPh sb="0" eb="9">
      <t>ハクイトウセンタクギョウムイタク</t>
    </rPh>
    <rPh sb="9" eb="11">
      <t>ケイヤク</t>
    </rPh>
    <phoneticPr fontId="2"/>
  </si>
  <si>
    <t>夜間看護補助者派遣契約　R8.4.1～R8.9.30</t>
    <rPh sb="0" eb="4">
      <t>ヤカンカンゴ</t>
    </rPh>
    <rPh sb="4" eb="7">
      <t>ホジョシャ</t>
    </rPh>
    <rPh sb="7" eb="9">
      <t>ハケン</t>
    </rPh>
    <rPh sb="9" eb="11">
      <t>ケイヤク</t>
    </rPh>
    <phoneticPr fontId="2"/>
  </si>
  <si>
    <t>3,240kg</t>
  </si>
  <si>
    <t>株式会社ルフト・メディカルケア
東京都新宿区西新宿
１丁目２６番２号
新宿野村ビル２８階</t>
    <rPh sb="0" eb="4">
      <t>カブシキガイシャ</t>
    </rPh>
    <rPh sb="16" eb="19">
      <t>トウキョウト</t>
    </rPh>
    <rPh sb="19" eb="21">
      <t>シンジュク</t>
    </rPh>
    <rPh sb="21" eb="22">
      <t>ク</t>
    </rPh>
    <rPh sb="22" eb="25">
      <t>ニシシンジュク</t>
    </rPh>
    <rPh sb="27" eb="29">
      <t>チョウメ</t>
    </rPh>
    <rPh sb="31" eb="32">
      <t>バン</t>
    </rPh>
    <rPh sb="33" eb="34">
      <t>ゴウ</t>
    </rPh>
    <rPh sb="35" eb="37">
      <t>シンジュク</t>
    </rPh>
    <rPh sb="37" eb="39">
      <t>ノムラ</t>
    </rPh>
    <rPh sb="43" eb="44">
      <t>カイ</t>
    </rPh>
    <phoneticPr fontId="2"/>
  </si>
  <si>
    <t>電気設備保守業務委託契約　 R8.4.1～R9.3.31</t>
    <rPh sb="0" eb="2">
      <t>デンキ</t>
    </rPh>
    <rPh sb="2" eb="10">
      <t>セツビホシュギョウムイタク</t>
    </rPh>
    <rPh sb="10" eb="12">
      <t>ケイヤク</t>
    </rPh>
    <phoneticPr fontId="2"/>
  </si>
  <si>
    <t>院長　宮薗　太志
独立行政法人国立病院機構指宿医療センター
指宿市十二町4145</t>
    <rPh sb="3" eb="5">
      <t>ミヤゾノ</t>
    </rPh>
    <rPh sb="6" eb="8">
      <t>タイシ</t>
    </rPh>
    <rPh sb="23" eb="25">
      <t>イリョウ</t>
    </rPh>
    <phoneticPr fontId="2"/>
  </si>
  <si>
    <t>九州電気保安協会
福岡県福岡市博多区東比恵
三丁目１９番２６号</t>
    <rPh sb="0" eb="2">
      <t>キュウシュウ</t>
    </rPh>
    <rPh sb="2" eb="8">
      <t>デンキホアンキョウカイ</t>
    </rPh>
    <phoneticPr fontId="2"/>
  </si>
  <si>
    <t>医薬品購入契約　パドセブ点滴静注用30ｍｇ　</t>
    <rPh sb="12" eb="14">
      <t>テンテキ</t>
    </rPh>
    <rPh sb="14" eb="17">
      <t>ジョウチュウヨウ</t>
    </rPh>
    <phoneticPr fontId="2"/>
  </si>
  <si>
    <t>30ｍｇ1瓶×1瓶　335瓶</t>
    <rPh sb="5" eb="6">
      <t>ビン</t>
    </rPh>
    <rPh sb="8" eb="9">
      <t>ビン</t>
    </rPh>
    <rPh sb="13" eb="14">
      <t>ビン</t>
    </rPh>
    <phoneticPr fontId="2"/>
  </si>
  <si>
    <t>院長　鹿島　克郎
独立行政法人国立病院機構指宿医療センター
指宿市十二町4145</t>
    <phoneticPr fontId="2"/>
  </si>
  <si>
    <t>株式会社翔薬
鹿児島営業部
鹿児島県鹿児島市卸本町５-１９</t>
    <phoneticPr fontId="2"/>
  </si>
  <si>
    <t>随意契約</t>
    <rPh sb="0" eb="4">
      <t>ズイイケイヤク</t>
    </rPh>
    <phoneticPr fontId="2"/>
  </si>
  <si>
    <t>会計規定第52条4項による随意契約</t>
    <rPh sb="0" eb="2">
      <t>カイケイ</t>
    </rPh>
    <rPh sb="2" eb="4">
      <t>キテイ</t>
    </rPh>
    <rPh sb="4" eb="5">
      <t>ダイ</t>
    </rPh>
    <rPh sb="7" eb="8">
      <t>ジョウ</t>
    </rPh>
    <rPh sb="9" eb="10">
      <t>コウ</t>
    </rPh>
    <rPh sb="13" eb="17">
      <t>ズイイケイヤク</t>
    </rPh>
    <phoneticPr fontId="2"/>
  </si>
  <si>
    <t>シーメンスヘルスケア社製血管連続撮影装置保守契約　R6.1.1～R6.12.31</t>
    <rPh sb="10" eb="12">
      <t>シャセイ</t>
    </rPh>
    <rPh sb="12" eb="18">
      <t>ケッカンレンゾクサツエイ</t>
    </rPh>
    <rPh sb="18" eb="20">
      <t>ソウチ</t>
    </rPh>
    <rPh sb="20" eb="22">
      <t>ホシュ</t>
    </rPh>
    <rPh sb="22" eb="24">
      <t>ケイヤク</t>
    </rPh>
    <phoneticPr fontId="2"/>
  </si>
  <si>
    <t>シーメンスヘルスケア株式会社南九州営業所
鹿児島県鹿児島市樋之口町3-28</t>
    <rPh sb="10" eb="14">
      <t>カブシキカイシャ</t>
    </rPh>
    <rPh sb="14" eb="20">
      <t>ミナミキュウシュウエイギョウショ</t>
    </rPh>
    <rPh sb="21" eb="25">
      <t>カゴシマケン</t>
    </rPh>
    <rPh sb="25" eb="28">
      <t>カゴシマ</t>
    </rPh>
    <rPh sb="28" eb="29">
      <t>シ</t>
    </rPh>
    <rPh sb="29" eb="32">
      <t>ヒノクチ</t>
    </rPh>
    <rPh sb="32" eb="33">
      <t>チョウ</t>
    </rPh>
    <phoneticPr fontId="2"/>
  </si>
  <si>
    <t>随意契約</t>
    <rPh sb="0" eb="2">
      <t>ズイイ</t>
    </rPh>
    <rPh sb="2" eb="4">
      <t>ケイヤク</t>
    </rPh>
    <phoneticPr fontId="2"/>
  </si>
  <si>
    <t>パッケージソフトウェア等、製造者による固有の仕組み（著作権）が備わっているシステムであり、他の業者に保守・修理を行わせると安定的な稼働が担保されないため</t>
  </si>
  <si>
    <t>硝子体・白内障手術装置コンステレーションTプレミアムリペアサービス保守契約　R6.2.1～R7.1.31</t>
    <rPh sb="0" eb="3">
      <t>ショウシタイ</t>
    </rPh>
    <rPh sb="4" eb="9">
      <t>ハクナイショウシュジュツ</t>
    </rPh>
    <rPh sb="9" eb="11">
      <t>ソウチ</t>
    </rPh>
    <rPh sb="33" eb="37">
      <t>ホシュケイヤク</t>
    </rPh>
    <phoneticPr fontId="2"/>
  </si>
  <si>
    <t>株式会社アステム
鹿児島県鹿児島市宇宿二丁目４番７号</t>
    <rPh sb="0" eb="4">
      <t>カブシキカイシャ</t>
    </rPh>
    <rPh sb="9" eb="22">
      <t>カゴシマケンカゴシマシウスキニチョウメ</t>
    </rPh>
    <rPh sb="23" eb="24">
      <t>バン</t>
    </rPh>
    <rPh sb="25" eb="26">
      <t>ゴウ</t>
    </rPh>
    <phoneticPr fontId="2"/>
  </si>
  <si>
    <t>医薬品購入単価契約　R6.2.1～R6.5.31</t>
    <phoneticPr fontId="2"/>
  </si>
  <si>
    <t>エピルビシン塩酸塩注射用50ｍｇ「サワイ」　50ｍｇ１箱１瓶入　外146点</t>
  </si>
  <si>
    <t>株式会社アステム
鹿児島営業部
鹿児島県鹿児島市宇宿二丁目４番７号</t>
    <phoneticPr fontId="2"/>
  </si>
  <si>
    <t>エピルビシン塩酸塩注射用50ｍｇ「サワイ」　50ｍｇ１箱１瓶入　外147点</t>
  </si>
  <si>
    <t>株式会社翔薬
鹿児島営業部
鹿児島県鹿児島市卸本町５-１９</t>
    <rPh sb="0" eb="4">
      <t>カブシキガイシャ</t>
    </rPh>
    <rPh sb="4" eb="6">
      <t>ショウヤク</t>
    </rPh>
    <rPh sb="7" eb="10">
      <t>カゴシマ</t>
    </rPh>
    <rPh sb="10" eb="13">
      <t>エイギョウブ</t>
    </rPh>
    <phoneticPr fontId="2"/>
  </si>
  <si>
    <t>エピルビシン塩酸塩注射用50ｍｇ「サワイ」　50ｍｇ１箱１瓶入　外148点</t>
  </si>
  <si>
    <t>富田薬品株式会社
鹿児島支店
鹿児島県鹿児島市新栄町５-１０</t>
    <phoneticPr fontId="2"/>
  </si>
  <si>
    <t>エピルビシン塩酸塩注射用50ｍｇ「サワイ」　50ｍｇ１箱１瓶入　外149点</t>
  </si>
  <si>
    <t>九州東邦株式会社　
鹿児島営業所
鹿児島県鹿児島市西別府町２９４１番地２４</t>
    <phoneticPr fontId="2"/>
  </si>
  <si>
    <t>エピルビシン塩酸塩注射用50ｍｇ「サワイ」　50ｍｇ１箱１瓶入　外150点</t>
  </si>
  <si>
    <t>アルフレッサ株式会社　鹿児島支店
鹿児島県鹿児島市上荒田町２８-１０</t>
    <phoneticPr fontId="2"/>
  </si>
  <si>
    <t>株式会社　アトル
鹿児島県鹿児島市西別府町２９４１番地１７</t>
    <phoneticPr fontId="2"/>
  </si>
  <si>
    <t>医薬品購入契約　パドセブ点滴静注用30ｍｇ　R6.3.1～R6.6.30</t>
    <phoneticPr fontId="2"/>
  </si>
  <si>
    <t>30ｍｇ1瓶×1瓶　122瓶</t>
    <rPh sb="5" eb="6">
      <t>ビン</t>
    </rPh>
    <rPh sb="8" eb="9">
      <t>ビン</t>
    </rPh>
    <rPh sb="13" eb="14">
      <t>ビン</t>
    </rPh>
    <phoneticPr fontId="2"/>
  </si>
  <si>
    <t>分娩監視装置一式購入契約</t>
    <rPh sb="0" eb="8">
      <t>ブンベンカンシソウチイッシキ</t>
    </rPh>
    <rPh sb="8" eb="12">
      <t>コウニュウケイヤク</t>
    </rPh>
    <phoneticPr fontId="2"/>
  </si>
  <si>
    <t>正晃株式会社鹿児島営業所
鹿児島県鹿児島市東開町３番地２３</t>
    <rPh sb="0" eb="1">
      <t>セイ</t>
    </rPh>
    <rPh sb="1" eb="2">
      <t>コウ</t>
    </rPh>
    <rPh sb="2" eb="6">
      <t>カブシキガイシャ</t>
    </rPh>
    <rPh sb="6" eb="9">
      <t>カゴシマ</t>
    </rPh>
    <rPh sb="9" eb="12">
      <t>エイギョウショ</t>
    </rPh>
    <phoneticPr fontId="2"/>
  </si>
  <si>
    <t>給食業務委託契約</t>
    <rPh sb="0" eb="2">
      <t>キュウショク</t>
    </rPh>
    <rPh sb="2" eb="4">
      <t>ギョウム</t>
    </rPh>
    <rPh sb="4" eb="6">
      <t>イタク</t>
    </rPh>
    <rPh sb="6" eb="8">
      <t>ケイヤク</t>
    </rPh>
    <phoneticPr fontId="2"/>
  </si>
  <si>
    <t>株式会社プランニングフーヅ</t>
    <rPh sb="0" eb="4">
      <t>カブシキカイシャ</t>
    </rPh>
    <phoneticPr fontId="2"/>
  </si>
  <si>
    <t>株式会社アステム
鹿児島営業部
鹿児島県鹿児島市宇宿二丁目４番７号</t>
  </si>
  <si>
    <t>富田薬品株式会社
鹿児島支店
鹿児島県鹿児島市新栄町５-１０</t>
  </si>
  <si>
    <t>九州東邦株式会社　
鹿児島営業所
鹿児島県鹿児島市西別府町２９４１番地２４</t>
  </si>
  <si>
    <t>アルフレッサ株式会社　鹿児島支店
鹿児島県鹿児島市上荒田町２８-１０</t>
  </si>
  <si>
    <t>ネクシス社製　Nahri　AQUA保守　R6.3.1～R7.2.28</t>
    <rPh sb="4" eb="5">
      <t>シャ</t>
    </rPh>
    <rPh sb="5" eb="6">
      <t>セイ</t>
    </rPh>
    <rPh sb="17" eb="19">
      <t>ホシュ</t>
    </rPh>
    <phoneticPr fontId="2"/>
  </si>
  <si>
    <t>株式会社フィデスワン
福岡県北九州市小倉南区徳力新町1丁目20番5号</t>
    <rPh sb="0" eb="4">
      <t>カブシキカイシャ</t>
    </rPh>
    <rPh sb="11" eb="14">
      <t>フクオカケン</t>
    </rPh>
    <rPh sb="14" eb="18">
      <t>キタキュウシュウシ</t>
    </rPh>
    <rPh sb="18" eb="22">
      <t>コクラミナミク</t>
    </rPh>
    <rPh sb="22" eb="26">
      <t>トクリキシンマチ</t>
    </rPh>
    <rPh sb="27" eb="29">
      <t>チョウメ</t>
    </rPh>
    <rPh sb="31" eb="32">
      <t>バン</t>
    </rPh>
    <rPh sb="33" eb="34">
      <t>ゴウ</t>
    </rPh>
    <phoneticPr fontId="2"/>
  </si>
  <si>
    <t>フィリップス製ＭＲＩ撮影装置保守契約　R6.4.1～R7.3.31</t>
    <rPh sb="6" eb="7">
      <t>セイ</t>
    </rPh>
    <rPh sb="10" eb="12">
      <t>サツエイ</t>
    </rPh>
    <rPh sb="12" eb="14">
      <t>ソウチ</t>
    </rPh>
    <rPh sb="14" eb="16">
      <t>ホシュ</t>
    </rPh>
    <rPh sb="16" eb="18">
      <t>ケイヤク</t>
    </rPh>
    <phoneticPr fontId="2"/>
  </si>
  <si>
    <t>株式会社フィリップス・ジャパン
東京都港区港南二丁目13番37号</t>
    <rPh sb="0" eb="4">
      <t>カブシキカイシャ</t>
    </rPh>
    <rPh sb="16" eb="19">
      <t>トウキョウト</t>
    </rPh>
    <rPh sb="19" eb="21">
      <t>ミナトク</t>
    </rPh>
    <rPh sb="21" eb="23">
      <t>ミナトミナミ</t>
    </rPh>
    <rPh sb="23" eb="26">
      <t>2チョウメ</t>
    </rPh>
    <rPh sb="28" eb="29">
      <t>バン</t>
    </rPh>
    <rPh sb="31" eb="32">
      <t>ゴウ</t>
    </rPh>
    <phoneticPr fontId="2"/>
  </si>
  <si>
    <t>New NEXUS保守契約　R6.4.1～R12.3.31</t>
    <rPh sb="9" eb="13">
      <t>ホシュケイヤク</t>
    </rPh>
    <phoneticPr fontId="2"/>
  </si>
  <si>
    <t>富士フィルムメディカル株式会社
福岡県福岡市博多区博多駅前4丁目13番19号</t>
    <rPh sb="0" eb="2">
      <t>フジ</t>
    </rPh>
    <rPh sb="11" eb="15">
      <t>カブシキカイシャ</t>
    </rPh>
    <rPh sb="16" eb="22">
      <t>フクオカケンフクオカシ</t>
    </rPh>
    <rPh sb="22" eb="25">
      <t>ハカタク</t>
    </rPh>
    <rPh sb="25" eb="29">
      <t>ハカタエキマエ</t>
    </rPh>
    <rPh sb="30" eb="32">
      <t>チョウメ</t>
    </rPh>
    <rPh sb="34" eb="35">
      <t>バン</t>
    </rPh>
    <rPh sb="37" eb="38">
      <t>ゴウ</t>
    </rPh>
    <phoneticPr fontId="2"/>
  </si>
  <si>
    <t>在宅医療機器賃貸借契約　R6.4.1～R7.3.31</t>
    <rPh sb="0" eb="2">
      <t>ザイタク</t>
    </rPh>
    <rPh sb="2" eb="4">
      <t>イリョウ</t>
    </rPh>
    <rPh sb="4" eb="6">
      <t>キキ</t>
    </rPh>
    <rPh sb="6" eb="9">
      <t>チンタイシャク</t>
    </rPh>
    <rPh sb="9" eb="11">
      <t>ケイヤク</t>
    </rPh>
    <phoneticPr fontId="2"/>
  </si>
  <si>
    <t>フクダライフテック九州株式会社
鹿児島県鹿児島市東開町」5番地12</t>
    <rPh sb="9" eb="11">
      <t>キュウシュウ</t>
    </rPh>
    <rPh sb="11" eb="15">
      <t>カブシキカイシャ</t>
    </rPh>
    <rPh sb="16" eb="24">
      <t>カゴシマケンカゴシマシ</t>
    </rPh>
    <rPh sb="24" eb="27">
      <t>トウカイチョウ</t>
    </rPh>
    <rPh sb="29" eb="31">
      <t>バンチ</t>
    </rPh>
    <phoneticPr fontId="2"/>
  </si>
  <si>
    <t>安全性確保のため、患者における操作習熟性の観点から従来使用している機種の継続使用が必要なため</t>
  </si>
  <si>
    <t>アイティーアイ株式会社
鹿児島県鹿児島市小松原2-5-24</t>
    <rPh sb="7" eb="11">
      <t>カブシキカイシャ</t>
    </rPh>
    <rPh sb="12" eb="23">
      <t>カゴシマケンカゴシマシコマツバラ</t>
    </rPh>
    <phoneticPr fontId="2"/>
  </si>
  <si>
    <t>帝人ヘルケア株式会社
東京都千代田区霞が関三丁目2番1号</t>
    <rPh sb="0" eb="2">
      <t>テイジン</t>
    </rPh>
    <rPh sb="6" eb="10">
      <t>カブシキカイシャ</t>
    </rPh>
    <rPh sb="11" eb="19">
      <t>トウキョウトチヨダクカスミ</t>
    </rPh>
    <rPh sb="20" eb="21">
      <t>セキ</t>
    </rPh>
    <rPh sb="21" eb="24">
      <t>サンチョウメ</t>
    </rPh>
    <rPh sb="25" eb="26">
      <t>バン</t>
    </rPh>
    <rPh sb="27" eb="28">
      <t>ゴウ</t>
    </rPh>
    <phoneticPr fontId="2"/>
  </si>
  <si>
    <t>放射性医薬品　R6.4.1～R7.3.31</t>
    <rPh sb="0" eb="3">
      <t>ホウシャセイ</t>
    </rPh>
    <rPh sb="3" eb="5">
      <t>イヤク</t>
    </rPh>
    <rPh sb="5" eb="6">
      <t>ヒン</t>
    </rPh>
    <phoneticPr fontId="2"/>
  </si>
  <si>
    <t>ウルトラテクネカウ　外54点</t>
    <rPh sb="10" eb="11">
      <t>ホカ</t>
    </rPh>
    <rPh sb="13" eb="14">
      <t>テン</t>
    </rPh>
    <phoneticPr fontId="2"/>
  </si>
  <si>
    <t>公益社団法人日本アイソトープ協会
東京都文京区本駒込二丁目28番45号</t>
    <rPh sb="0" eb="6">
      <t>コウエキシャダンホウジン</t>
    </rPh>
    <rPh sb="6" eb="8">
      <t>ニホン</t>
    </rPh>
    <rPh sb="14" eb="16">
      <t>キョウカイ</t>
    </rPh>
    <rPh sb="17" eb="26">
      <t>トウキョウトブンキョウクホンコマゴメ</t>
    </rPh>
    <rPh sb="26" eb="29">
      <t>2チョウメ</t>
    </rPh>
    <rPh sb="31" eb="32">
      <t>バン</t>
    </rPh>
    <rPh sb="34" eb="35">
      <t>ゴウ</t>
    </rPh>
    <phoneticPr fontId="2"/>
  </si>
  <si>
    <t>法令等により契約の相手方が特定されているため（放射線障害防止法第4条・4条の２による届出（販売）・許可（廃棄））</t>
  </si>
  <si>
    <t>血液製剤等購入契約　R6.4.1～R7.3.31</t>
    <rPh sb="0" eb="9">
      <t>ケツエキセイザイトウコウニュウケイヤク</t>
    </rPh>
    <phoneticPr fontId="2"/>
  </si>
  <si>
    <t>人全血液-LR「日赤」　外42点</t>
    <rPh sb="0" eb="1">
      <t>ヒト</t>
    </rPh>
    <rPh sb="1" eb="3">
      <t>ゼンケツ</t>
    </rPh>
    <rPh sb="3" eb="4">
      <t>エキ</t>
    </rPh>
    <rPh sb="8" eb="10">
      <t>ニッセキ</t>
    </rPh>
    <rPh sb="12" eb="13">
      <t>ホカ</t>
    </rPh>
    <rPh sb="15" eb="16">
      <t>テン</t>
    </rPh>
    <phoneticPr fontId="2"/>
  </si>
  <si>
    <t>日本赤十字社　九州ブロック血液センター
福岡県久留米市宮ノ陣三丁目4番12号</t>
    <rPh sb="0" eb="2">
      <t>ニホン</t>
    </rPh>
    <rPh sb="2" eb="6">
      <t>セキジュウジシャ</t>
    </rPh>
    <rPh sb="7" eb="9">
      <t>キュウシュウ</t>
    </rPh>
    <rPh sb="13" eb="15">
      <t>ケツエキ</t>
    </rPh>
    <rPh sb="20" eb="28">
      <t>フクオカケンクルメシミヤ</t>
    </rPh>
    <rPh sb="29" eb="30">
      <t>ジン</t>
    </rPh>
    <rPh sb="30" eb="33">
      <t>3チョウメ</t>
    </rPh>
    <rPh sb="34" eb="35">
      <t>バン</t>
    </rPh>
    <rPh sb="37" eb="38">
      <t>ゴウ</t>
    </rPh>
    <phoneticPr fontId="2"/>
  </si>
  <si>
    <t>閣議決定(S39.8.21)により契約の相手方が特定されているため</t>
  </si>
  <si>
    <t>電子カルテシステム保守契約　R6.6.1～R7.5.31</t>
    <rPh sb="0" eb="2">
      <t>デンシ</t>
    </rPh>
    <rPh sb="9" eb="11">
      <t>ホシュ</t>
    </rPh>
    <rPh sb="11" eb="13">
      <t>ケイヤク</t>
    </rPh>
    <phoneticPr fontId="2"/>
  </si>
  <si>
    <t>株式会社富士通鹿児島インフォネット
鹿児島県鹿児島市鴨池新町５番１号</t>
    <rPh sb="0" eb="4">
      <t>カブシキカイシャ</t>
    </rPh>
    <rPh sb="4" eb="7">
      <t>フジツウ</t>
    </rPh>
    <rPh sb="7" eb="10">
      <t>カゴシマ</t>
    </rPh>
    <rPh sb="18" eb="22">
      <t>カゴシマケン</t>
    </rPh>
    <rPh sb="22" eb="26">
      <t>カゴシマシ</t>
    </rPh>
    <rPh sb="26" eb="28">
      <t>カモイケ</t>
    </rPh>
    <rPh sb="28" eb="30">
      <t>シンマチ</t>
    </rPh>
    <rPh sb="31" eb="32">
      <t>バン</t>
    </rPh>
    <rPh sb="33" eb="34">
      <t>ゴウ</t>
    </rPh>
    <phoneticPr fontId="2"/>
  </si>
  <si>
    <t>一般X線撮影装置管装置交換</t>
    <rPh sb="0" eb="2">
      <t>イッパン</t>
    </rPh>
    <rPh sb="3" eb="4">
      <t>セン</t>
    </rPh>
    <rPh sb="4" eb="6">
      <t>サツエイ</t>
    </rPh>
    <rPh sb="6" eb="8">
      <t>ソウチ</t>
    </rPh>
    <rPh sb="8" eb="11">
      <t>カンソウチ</t>
    </rPh>
    <rPh sb="11" eb="13">
      <t>コウカン</t>
    </rPh>
    <phoneticPr fontId="2"/>
  </si>
  <si>
    <t>キャノンメディカルシステムズ株式会社</t>
    <rPh sb="14" eb="18">
      <t>カブシキカイシャ</t>
    </rPh>
    <phoneticPr fontId="2"/>
  </si>
  <si>
    <t>医薬品購入契約　パドセブ点滴静注用30ｍｇ　R6.7.1～R6.9.30</t>
    <phoneticPr fontId="2"/>
  </si>
  <si>
    <t>30ｍｇ1瓶×1瓶　60瓶</t>
    <rPh sb="5" eb="6">
      <t>ビン</t>
    </rPh>
    <rPh sb="8" eb="9">
      <t>ビン</t>
    </rPh>
    <rPh sb="12" eb="13">
      <t>ビン</t>
    </rPh>
    <phoneticPr fontId="2"/>
  </si>
  <si>
    <t>院長　鹿島　克郎
独立行政法人国立病院機構指宿医療センター
指宿市十二町4145</t>
  </si>
  <si>
    <t>株式会社翔薬
鹿児島営業部
鹿児島県鹿児島市卸本町５-１９</t>
  </si>
  <si>
    <t>核医学診断用検出器回転型SPECT装置　SYMBIAE SNAC故障修理</t>
    <rPh sb="0" eb="1">
      <t>カク</t>
    </rPh>
    <rPh sb="1" eb="3">
      <t>イガク</t>
    </rPh>
    <rPh sb="3" eb="6">
      <t>シンダンヨウ</t>
    </rPh>
    <rPh sb="6" eb="9">
      <t>ケンシュツキ</t>
    </rPh>
    <rPh sb="9" eb="12">
      <t>カイテンガタ</t>
    </rPh>
    <rPh sb="17" eb="19">
      <t>ソウチ</t>
    </rPh>
    <rPh sb="32" eb="36">
      <t>コショウシュウリ</t>
    </rPh>
    <phoneticPr fontId="2"/>
  </si>
  <si>
    <t>全身用X線コンピュータ断層撮影装置システム保守契約　R6.9.1～R7.8.31</t>
    <rPh sb="0" eb="3">
      <t>ゼンシンヨウ</t>
    </rPh>
    <rPh sb="4" eb="5">
      <t>セン</t>
    </rPh>
    <rPh sb="11" eb="13">
      <t>ダンソウ</t>
    </rPh>
    <rPh sb="13" eb="15">
      <t>サツエイ</t>
    </rPh>
    <rPh sb="15" eb="17">
      <t>ソウチ</t>
    </rPh>
    <rPh sb="21" eb="25">
      <t>ホシュケイヤク</t>
    </rPh>
    <phoneticPr fontId="2"/>
  </si>
  <si>
    <t xml:space="preserve">GEヘルスケア・ジャパン株式会社　九州支社鹿児島営業所
鹿児島県鹿児島市松原町14-9
正晃株式会社　鹿児島営業所
鹿児島県鹿児島市東海町3番地23
</t>
    <rPh sb="12" eb="16">
      <t>カブシキガイシャ</t>
    </rPh>
    <rPh sb="17" eb="19">
      <t>キュウシュウ</t>
    </rPh>
    <rPh sb="19" eb="21">
      <t>シシャ</t>
    </rPh>
    <rPh sb="21" eb="24">
      <t>カゴシマ</t>
    </rPh>
    <rPh sb="24" eb="27">
      <t>エイギョウショ</t>
    </rPh>
    <rPh sb="28" eb="32">
      <t>カゴシマケン</t>
    </rPh>
    <rPh sb="32" eb="36">
      <t>カゴシマシ</t>
    </rPh>
    <rPh sb="36" eb="38">
      <t>マツバラ</t>
    </rPh>
    <rPh sb="38" eb="39">
      <t>チョウ</t>
    </rPh>
    <rPh sb="45" eb="47">
      <t>マサアキ</t>
    </rPh>
    <rPh sb="47" eb="51">
      <t>カブシキガイシャ</t>
    </rPh>
    <rPh sb="52" eb="55">
      <t>カゴシマ</t>
    </rPh>
    <rPh sb="55" eb="58">
      <t>エイギョウショ</t>
    </rPh>
    <rPh sb="59" eb="62">
      <t>カゴシマ</t>
    </rPh>
    <rPh sb="62" eb="63">
      <t>ケン</t>
    </rPh>
    <rPh sb="63" eb="66">
      <t>カゴシマ</t>
    </rPh>
    <rPh sb="66" eb="67">
      <t>シ</t>
    </rPh>
    <rPh sb="67" eb="70">
      <t>トウミマチ</t>
    </rPh>
    <rPh sb="71" eb="73">
      <t>バンチ</t>
    </rPh>
    <phoneticPr fontId="2"/>
  </si>
  <si>
    <t>血管造影装置正面スタンドFD交換作業</t>
    <rPh sb="0" eb="2">
      <t>ケッカン</t>
    </rPh>
    <rPh sb="2" eb="4">
      <t>ゾウエイ</t>
    </rPh>
    <rPh sb="4" eb="6">
      <t>ソウチ</t>
    </rPh>
    <rPh sb="6" eb="8">
      <t>ショウメン</t>
    </rPh>
    <rPh sb="14" eb="16">
      <t>コウカン</t>
    </rPh>
    <rPh sb="16" eb="18">
      <t>サギョウ</t>
    </rPh>
    <phoneticPr fontId="2"/>
  </si>
  <si>
    <t>シーメンスヘルスケア株式会社</t>
    <rPh sb="10" eb="14">
      <t>カブシキカイシャ</t>
    </rPh>
    <phoneticPr fontId="2"/>
  </si>
  <si>
    <t>医薬品購入単価契約　R6.10.1～R7.1.31</t>
    <phoneticPr fontId="2"/>
  </si>
  <si>
    <t>九州医薬株式会社　
鹿児島営業所
鹿児島県鹿児島市西陵１丁目４５-６</t>
    <rPh sb="0" eb="4">
      <t>キュウシュウイヤク</t>
    </rPh>
    <phoneticPr fontId="2"/>
  </si>
  <si>
    <t>A重油購入契約　R6.10.1～R6.12.31</t>
    <rPh sb="1" eb="7">
      <t>ジュウユコウニュウケイヤク</t>
    </rPh>
    <phoneticPr fontId="2"/>
  </si>
  <si>
    <t>南国殖産株式会社
鹿児島県鹿児島市中央町18-1</t>
    <rPh sb="0" eb="4">
      <t>ナンゴクショクサン</t>
    </rPh>
    <rPh sb="4" eb="8">
      <t>カブシキカイシャ</t>
    </rPh>
    <rPh sb="9" eb="20">
      <t>カゴシマケンカゴシマシチュウオウチョウ</t>
    </rPh>
    <phoneticPr fontId="2"/>
  </si>
  <si>
    <t>医薬品購入単価契約　R6.10.1～R7.4.30</t>
  </si>
  <si>
    <t>シーメンスヘルスケア社製血管連続撮影装置保守契約　R7.1.1～R7.12.31</t>
    <rPh sb="10" eb="12">
      <t>シャセイ</t>
    </rPh>
    <rPh sb="12" eb="18">
      <t>ケッカンレンゾクサツエイ</t>
    </rPh>
    <rPh sb="18" eb="20">
      <t>ソウチ</t>
    </rPh>
    <rPh sb="20" eb="22">
      <t>ホシュ</t>
    </rPh>
    <rPh sb="22" eb="24">
      <t>ケイヤク</t>
    </rPh>
    <phoneticPr fontId="2"/>
  </si>
  <si>
    <t>建具取り換え及びその他工事（台風１０号災害）契約</t>
    <rPh sb="0" eb="2">
      <t>ケング</t>
    </rPh>
    <rPh sb="2" eb="3">
      <t>ト</t>
    </rPh>
    <rPh sb="4" eb="5">
      <t>カ</t>
    </rPh>
    <rPh sb="6" eb="7">
      <t>オヨ</t>
    </rPh>
    <rPh sb="10" eb="11">
      <t>タ</t>
    </rPh>
    <rPh sb="11" eb="13">
      <t>コウジ</t>
    </rPh>
    <rPh sb="14" eb="16">
      <t>タイフウ</t>
    </rPh>
    <rPh sb="18" eb="19">
      <t>ゴウ</t>
    </rPh>
    <rPh sb="19" eb="21">
      <t>サイガイ</t>
    </rPh>
    <rPh sb="22" eb="24">
      <t>ケイヤク</t>
    </rPh>
    <phoneticPr fontId="2"/>
  </si>
  <si>
    <t>株式会社桜木組
宮崎県都城市高城町桜木1693-2</t>
    <rPh sb="0" eb="4">
      <t>カブシキカイシャ</t>
    </rPh>
    <rPh sb="4" eb="6">
      <t>サクラギ</t>
    </rPh>
    <rPh sb="6" eb="7">
      <t>クミ</t>
    </rPh>
    <rPh sb="8" eb="11">
      <t>ミヤザキケン</t>
    </rPh>
    <rPh sb="11" eb="14">
      <t>ミヤコノジョウシ</t>
    </rPh>
    <rPh sb="14" eb="17">
      <t>タカギマチ</t>
    </rPh>
    <rPh sb="17" eb="19">
      <t>サクラギ</t>
    </rPh>
    <phoneticPr fontId="2"/>
  </si>
  <si>
    <t>硝子体・白内障手術装置コンステレーションTプレミアムリペアサービス保守契約　R7.2.1～R8.1.31</t>
    <rPh sb="0" eb="3">
      <t>ショウシタイ</t>
    </rPh>
    <rPh sb="4" eb="9">
      <t>ハクナイショウシュジュツ</t>
    </rPh>
    <rPh sb="9" eb="11">
      <t>ソウチ</t>
    </rPh>
    <rPh sb="33" eb="37">
      <t>ホシュケイヤク</t>
    </rPh>
    <phoneticPr fontId="2"/>
  </si>
  <si>
    <t>医薬品購入単価契約　R7.2.1～R7.4.30</t>
    <phoneticPr fontId="2"/>
  </si>
  <si>
    <t>DTビック　0.1mL/1瓶　外82点</t>
    <phoneticPr fontId="2"/>
  </si>
  <si>
    <t>ネクシス社製　Nahri　AQUA保守　R7.3.1～R8.2.28</t>
    <rPh sb="4" eb="5">
      <t>シャ</t>
    </rPh>
    <rPh sb="5" eb="6">
      <t>セイ</t>
    </rPh>
    <rPh sb="17" eb="19">
      <t>ホシュ</t>
    </rPh>
    <phoneticPr fontId="2"/>
  </si>
  <si>
    <t>IVUS機器レンタル　R7.3.1～R8.2.28</t>
    <rPh sb="4" eb="6">
      <t>キキ</t>
    </rPh>
    <phoneticPr fontId="2"/>
  </si>
  <si>
    <t>株式会社アステム
鹿児島県鹿児島市宇宿二丁目４番７号
株式会社フィリップスジャパン
東京都港区麻布台１丁目３番１号</t>
    <rPh sb="0" eb="4">
      <t>カブシキカイシャ</t>
    </rPh>
    <rPh sb="9" eb="22">
      <t>カゴシマケンカゴシマシウスキニチョウメ</t>
    </rPh>
    <rPh sb="23" eb="24">
      <t>バン</t>
    </rPh>
    <rPh sb="25" eb="26">
      <t>ゴウ</t>
    </rPh>
    <rPh sb="28" eb="32">
      <t>カブシキガイシャ</t>
    </rPh>
    <rPh sb="43" eb="46">
      <t>トウキョウト</t>
    </rPh>
    <rPh sb="46" eb="48">
      <t>ミナトク</t>
    </rPh>
    <rPh sb="48" eb="51">
      <t>アザブダイ</t>
    </rPh>
    <rPh sb="52" eb="54">
      <t>チョウメ</t>
    </rPh>
    <rPh sb="55" eb="56">
      <t>バン</t>
    </rPh>
    <rPh sb="57" eb="58">
      <t>ゴウ</t>
    </rPh>
    <phoneticPr fontId="2"/>
  </si>
  <si>
    <t>在宅医療機器賃貸借契約　R7.4.1～R8.3.31</t>
    <rPh sb="0" eb="2">
      <t>ザイタク</t>
    </rPh>
    <rPh sb="2" eb="4">
      <t>イリョウ</t>
    </rPh>
    <rPh sb="4" eb="6">
      <t>キキ</t>
    </rPh>
    <rPh sb="6" eb="9">
      <t>チンタイシャク</t>
    </rPh>
    <rPh sb="9" eb="11">
      <t>ケイヤク</t>
    </rPh>
    <phoneticPr fontId="2"/>
  </si>
  <si>
    <t xml:space="preserve">院長　鹿島　克郎
独立行政法人国立病院機構指宿医療センター
指宿市十二町4146
</t>
    <rPh sb="23" eb="25">
      <t>イリョウ</t>
    </rPh>
    <phoneticPr fontId="2"/>
  </si>
  <si>
    <t>放射性医薬品　R7.4.1～R8.3.31</t>
    <rPh sb="0" eb="3">
      <t>ホウシャセイ</t>
    </rPh>
    <rPh sb="3" eb="5">
      <t>イヤク</t>
    </rPh>
    <rPh sb="5" eb="6">
      <t>ヒン</t>
    </rPh>
    <phoneticPr fontId="2"/>
  </si>
  <si>
    <t>血液製剤等購入契約　R7.4.1～R8.3.31</t>
    <rPh sb="0" eb="9">
      <t>ケツエキセイザイトウコウニュウケイヤク</t>
    </rPh>
    <phoneticPr fontId="2"/>
  </si>
  <si>
    <t>全自動免疫測定装置HISCL-800保守　R7.4.1～R8.3.31</t>
    <rPh sb="0" eb="3">
      <t>ゼンジドウ</t>
    </rPh>
    <rPh sb="3" eb="7">
      <t>メンエキソクテイ</t>
    </rPh>
    <rPh sb="7" eb="9">
      <t>ソウチ</t>
    </rPh>
    <rPh sb="18" eb="20">
      <t>ホシュ</t>
    </rPh>
    <phoneticPr fontId="2"/>
  </si>
  <si>
    <t>血ガス分析装置ABL800保守　R7.4.1～R8.3.31</t>
    <rPh sb="0" eb="1">
      <t>ケツ</t>
    </rPh>
    <rPh sb="3" eb="7">
      <t>ブンセキソウチ</t>
    </rPh>
    <rPh sb="13" eb="15">
      <t>ホシュ</t>
    </rPh>
    <phoneticPr fontId="2"/>
  </si>
  <si>
    <t>IDS社製検査システムLABOWARE保守　R7.4.1～R7.11.30</t>
    <rPh sb="3" eb="5">
      <t>シャセイ</t>
    </rPh>
    <rPh sb="5" eb="7">
      <t>ケンサ</t>
    </rPh>
    <rPh sb="19" eb="21">
      <t>ホシュ</t>
    </rPh>
    <phoneticPr fontId="2"/>
  </si>
  <si>
    <t xml:space="preserve">院長　鹿島　克郎
独立行政法人国立病院機構指宿医療センター
指宿市十二町4147
</t>
    <rPh sb="23" eb="25">
      <t>イリョウ</t>
    </rPh>
    <phoneticPr fontId="2"/>
  </si>
  <si>
    <t>検査部門物品管理業務委託契約　R7.4.1～R9.3.31</t>
    <rPh sb="0" eb="4">
      <t>ケンサブモン</t>
    </rPh>
    <rPh sb="4" eb="8">
      <t>ブッピンカンリ</t>
    </rPh>
    <rPh sb="8" eb="14">
      <t>ギョウムイタクケイヤク</t>
    </rPh>
    <phoneticPr fontId="2"/>
  </si>
  <si>
    <t xml:space="preserve">院長　鹿島　克郎
独立行政法人国立病院機構指宿医療センター
指宿市十二町4148
</t>
    <rPh sb="23" eb="25">
      <t>イリョウ</t>
    </rPh>
    <phoneticPr fontId="2"/>
  </si>
  <si>
    <t>フィリップス社製ＭＲＩ撮影装置保守契約　R7.4.1～R8.3.31</t>
    <rPh sb="6" eb="7">
      <t>シャ</t>
    </rPh>
    <rPh sb="7" eb="8">
      <t>セイ</t>
    </rPh>
    <rPh sb="11" eb="13">
      <t>サツエイ</t>
    </rPh>
    <rPh sb="13" eb="15">
      <t>ソウチ</t>
    </rPh>
    <rPh sb="15" eb="17">
      <t>ホシュ</t>
    </rPh>
    <rPh sb="17" eb="19">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</si>
</sst>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411]ge\.m\.d;@"/>
    <numFmt numFmtId="178" formatCode="0_);[Red]\(0\)"/>
  </numFmts>
  <fonts count="6">
    <font>
      <sz val="11"/>
      <name val="ＭＳ Ｐゴシック"/>
      <family val="3"/>
      <charset val="128"/>
    </font>
    <font>
      <sz val="10"/>
      <name val="ＭＳ ゴシック"/>
      <family val="3"/>
      <charset val="128"/>
    </font>
    <font>
      <sz val="6"/>
      <name val="ＭＳ Ｐゴシック"/>
      <family val="3"/>
      <charset val="128"/>
    </font>
    <font>
      <sz val="16"/>
      <name val="Meiryo UI"/>
      <family val="3"/>
      <charset val="128"/>
    </font>
    <font>
      <sz val="8"/>
      <name val="Meiryo UI"/>
      <family val="3"/>
      <charset val="128"/>
    </font>
    <font>
      <sz val="8"/>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1" fillId="2" borderId="0" xfId="0" applyFont="1" applyFill="1" applyAlignment="1">
      <alignment horizontal="center" vertical="center"/>
    </xf>
    <xf numFmtId="49"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0" xfId="0" applyFont="1" applyFill="1">
      <alignment vertical="center"/>
    </xf>
    <xf numFmtId="0" fontId="1" fillId="2" borderId="1" xfId="0" applyFont="1" applyFill="1" applyBorder="1" applyAlignment="1">
      <alignment horizontal="left" vertical="center"/>
    </xf>
    <xf numFmtId="3" fontId="1" fillId="2" borderId="0" xfId="0" applyNumberFormat="1" applyFont="1" applyFill="1" applyAlignment="1">
      <alignment horizontal="right" vertical="center"/>
    </xf>
    <xf numFmtId="49" fontId="1" fillId="2" borderId="0" xfId="0" applyNumberFormat="1" applyFont="1" applyFill="1" applyAlignment="1">
      <alignment horizontal="left" vertical="top" wrapText="1"/>
    </xf>
    <xf numFmtId="0" fontId="1" fillId="2" borderId="0" xfId="0" applyFont="1" applyFill="1" applyAlignment="1">
      <alignment horizontal="left" vertical="center"/>
    </xf>
    <xf numFmtId="176" fontId="1" fillId="2" borderId="0" xfId="0" applyNumberFormat="1" applyFont="1" applyFill="1" applyAlignment="1">
      <alignment horizontal="center" vertical="center"/>
    </xf>
    <xf numFmtId="0" fontId="1" fillId="2"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wrapText="1"/>
    </xf>
    <xf numFmtId="3" fontId="1" fillId="2" borderId="1" xfId="0" applyNumberFormat="1" applyFont="1" applyFill="1" applyBorder="1" applyAlignment="1">
      <alignment horizontal="center" vertical="center" shrinkToFit="1"/>
    </xf>
    <xf numFmtId="3" fontId="1" fillId="2" borderId="1" xfId="0" applyNumberFormat="1" applyFont="1" applyFill="1" applyBorder="1" applyAlignment="1">
      <alignment horizontal="right" vertical="center" shrinkToFit="1"/>
    </xf>
    <xf numFmtId="0" fontId="3" fillId="0" borderId="0" xfId="0" applyFont="1" applyAlignment="1"/>
    <xf numFmtId="177" fontId="4" fillId="0" borderId="2" xfId="0" applyNumberFormat="1" applyFont="1" applyBorder="1" applyAlignment="1">
      <alignment horizontal="right"/>
    </xf>
    <xf numFmtId="177" fontId="1" fillId="2" borderId="0" xfId="0" applyNumberFormat="1" applyFont="1" applyFill="1" applyAlignment="1">
      <alignment horizontal="right" vertical="center"/>
    </xf>
    <xf numFmtId="178" fontId="4" fillId="0" borderId="1" xfId="0" applyNumberFormat="1" applyFont="1" applyBorder="1" applyAlignment="1">
      <alignment horizontal="center" vertical="center"/>
    </xf>
    <xf numFmtId="49" fontId="1" fillId="2" borderId="1" xfId="0" applyNumberFormat="1" applyFont="1" applyFill="1" applyBorder="1" applyAlignment="1">
      <alignment horizontal="left" vertical="top" wrapText="1"/>
    </xf>
    <xf numFmtId="49" fontId="1" fillId="2" borderId="3" xfId="0" applyNumberFormat="1" applyFont="1" applyFill="1" applyBorder="1" applyAlignment="1">
      <alignment horizontal="center" vertical="center" wrapText="1"/>
    </xf>
    <xf numFmtId="49" fontId="1" fillId="2" borderId="3" xfId="0" applyNumberFormat="1" applyFont="1" applyFill="1" applyBorder="1" applyAlignment="1">
      <alignment horizontal="left" vertical="center" wrapText="1"/>
    </xf>
    <xf numFmtId="0" fontId="1" fillId="2" borderId="3" xfId="0" applyFont="1" applyFill="1" applyBorder="1" applyAlignment="1">
      <alignment horizontal="left" vertical="center"/>
    </xf>
    <xf numFmtId="176" fontId="1" fillId="2" borderId="3" xfId="0" applyNumberFormat="1" applyFont="1" applyFill="1" applyBorder="1" applyAlignment="1">
      <alignment horizontal="center" vertical="center"/>
    </xf>
    <xf numFmtId="0" fontId="1" fillId="2" borderId="3" xfId="0" applyFont="1" applyFill="1" applyBorder="1" applyAlignment="1">
      <alignment horizontal="center" vertical="center" wrapText="1"/>
    </xf>
    <xf numFmtId="3" fontId="1" fillId="2" borderId="3" xfId="0" applyNumberFormat="1" applyFont="1" applyFill="1" applyBorder="1" applyAlignment="1">
      <alignment horizontal="right" vertical="center" shrinkToFit="1"/>
    </xf>
    <xf numFmtId="3" fontId="1" fillId="2" borderId="3" xfId="0" applyNumberFormat="1" applyFont="1" applyFill="1" applyBorder="1" applyAlignment="1">
      <alignment horizontal="center" vertical="center"/>
    </xf>
    <xf numFmtId="178" fontId="4" fillId="0" borderId="3" xfId="0" applyNumberFormat="1" applyFont="1" applyBorder="1" applyAlignment="1">
      <alignment horizontal="center" vertical="center"/>
    </xf>
    <xf numFmtId="3" fontId="1" fillId="0" borderId="1" xfId="0" applyNumberFormat="1" applyFont="1" applyBorder="1" applyAlignment="1">
      <alignment horizontal="right" vertical="center" shrinkToFit="1"/>
    </xf>
    <xf numFmtId="0" fontId="1" fillId="0" borderId="1" xfId="0" applyFont="1" applyBorder="1" applyAlignment="1">
      <alignment vertical="center" wrapText="1"/>
    </xf>
    <xf numFmtId="176" fontId="1" fillId="3" borderId="1" xfId="0" applyNumberFormat="1" applyFont="1" applyFill="1" applyBorder="1" applyAlignment="1">
      <alignment horizontal="center" vertical="center"/>
    </xf>
    <xf numFmtId="49" fontId="1" fillId="3" borderId="1" xfId="0" applyNumberFormat="1" applyFont="1" applyFill="1" applyBorder="1" applyAlignment="1">
      <alignment horizontal="left" vertical="center" wrapText="1"/>
    </xf>
    <xf numFmtId="176" fontId="1" fillId="0" borderId="1" xfId="0" applyNumberFormat="1" applyFont="1" applyBorder="1" applyAlignment="1">
      <alignment horizontal="center" vertical="center"/>
    </xf>
    <xf numFmtId="3" fontId="1" fillId="0" borderId="1" xfId="0" applyNumberFormat="1" applyFont="1" applyBorder="1" applyAlignment="1">
      <alignment horizontal="right" vertical="center"/>
    </xf>
    <xf numFmtId="49" fontId="1" fillId="0" borderId="1" xfId="0" applyNumberFormat="1" applyFont="1" applyBorder="1" applyAlignment="1">
      <alignment horizontal="left" vertical="center" wrapText="1"/>
    </xf>
    <xf numFmtId="49" fontId="1" fillId="0" borderId="1" xfId="0" applyNumberFormat="1" applyFont="1" applyBorder="1" applyAlignment="1">
      <alignment vertical="center" wrapText="1"/>
    </xf>
    <xf numFmtId="0" fontId="1" fillId="0" borderId="1" xfId="0" applyFont="1" applyBorder="1" applyAlignment="1">
      <alignment horizontal="left" vertical="center" wrapText="1"/>
    </xf>
    <xf numFmtId="0" fontId="5" fillId="2" borderId="1"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xf>
    <xf numFmtId="49" fontId="1" fillId="2" borderId="6" xfId="0" applyNumberFormat="1" applyFont="1" applyFill="1" applyBorder="1" applyAlignment="1">
      <alignment horizontal="center" vertical="center"/>
    </xf>
    <xf numFmtId="3" fontId="1" fillId="2" borderId="1" xfId="0" applyNumberFormat="1" applyFont="1" applyFill="1" applyBorder="1" applyAlignment="1">
      <alignment horizontal="center" vertical="center"/>
    </xf>
    <xf numFmtId="3" fontId="1" fillId="2" borderId="3" xfId="0" applyNumberFormat="1" applyFont="1" applyFill="1" applyBorder="1" applyAlignment="1">
      <alignment horizontal="center" vertical="center" wrapText="1"/>
    </xf>
    <xf numFmtId="3" fontId="1" fillId="2" borderId="4" xfId="0" applyNumberFormat="1" applyFont="1" applyFill="1" applyBorder="1" applyAlignment="1">
      <alignment horizontal="center" vertical="center" wrapText="1"/>
    </xf>
    <xf numFmtId="3" fontId="1" fillId="2" borderId="7" xfId="0" applyNumberFormat="1"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cellXfs>
  <cellStyles count="1">
    <cellStyle name="標準" xfId="0" builtinId="0"/>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A8F1B-5A85-43F6-8E80-72C31F580817}">
  <sheetPr>
    <tabColor rgb="FFFFC000"/>
    <pageSetUpPr fitToPage="1"/>
  </sheetPr>
  <dimension ref="A1:R51"/>
  <sheetViews>
    <sheetView tabSelected="1" zoomScaleNormal="100" workbookViewId="0">
      <pane xSplit="2" ySplit="4" topLeftCell="C5" activePane="bottomRight" state="frozen"/>
      <selection pane="bottomRight" activeCell="B1" sqref="B1"/>
      <selection pane="bottomLeft" activeCell="A3" sqref="A3"/>
      <selection pane="topRight" activeCell="C1" sqref="C1"/>
    </sheetView>
  </sheetViews>
  <sheetFormatPr defaultColWidth="9" defaultRowHeight="12" outlineLevelCol="1"/>
  <cols>
    <col min="1" max="1" width="3.140625" style="4" hidden="1" customWidth="1"/>
    <col min="2" max="2" width="41.28515625" style="7" customWidth="1"/>
    <col min="3" max="3" width="31" style="7" customWidth="1"/>
    <col min="4" max="4" width="9.5703125" style="8" customWidth="1" outlineLevel="1"/>
    <col min="5" max="5" width="22.85546875" style="7" customWidth="1" outlineLevel="1"/>
    <col min="6" max="6" width="16.85546875" style="9" bestFit="1" customWidth="1" outlineLevel="1"/>
    <col min="7" max="7" width="25.85546875" style="7" customWidth="1"/>
    <col min="8" max="8" width="8" style="8" customWidth="1" outlineLevel="1"/>
    <col min="9" max="9" width="14.42578125" style="8" customWidth="1" outlineLevel="1"/>
    <col min="10" max="10" width="10.5703125" style="7" customWidth="1"/>
    <col min="11" max="12" width="10.5703125" style="6" customWidth="1"/>
    <col min="13" max="13" width="24.42578125" style="7" customWidth="1"/>
    <col min="14" max="14" width="10.5703125" style="7" customWidth="1"/>
    <col min="15" max="17" width="10.5703125" style="6" customWidth="1"/>
    <col min="18" max="16384" width="9" style="4"/>
  </cols>
  <sheetData>
    <row r="1" spans="2:18" ht="21">
      <c r="B1" s="15" t="s">
        <v>0</v>
      </c>
    </row>
    <row r="2" spans="2:18">
      <c r="P2" s="16" t="s">
        <v>1</v>
      </c>
      <c r="Q2" s="17">
        <v>46113</v>
      </c>
    </row>
    <row r="3" spans="2:18" s="1" customFormat="1" ht="13.5" customHeight="1">
      <c r="B3" s="38" t="s">
        <v>2</v>
      </c>
      <c r="C3" s="41" t="s">
        <v>3</v>
      </c>
      <c r="D3" s="40" t="s">
        <v>4</v>
      </c>
      <c r="E3" s="41" t="s">
        <v>5</v>
      </c>
      <c r="F3" s="39" t="s">
        <v>6</v>
      </c>
      <c r="G3" s="43" t="s">
        <v>7</v>
      </c>
      <c r="H3" s="40" t="s">
        <v>8</v>
      </c>
      <c r="I3" s="40" t="s">
        <v>9</v>
      </c>
      <c r="J3" s="45" t="s">
        <v>10</v>
      </c>
      <c r="K3" s="45" t="s">
        <v>11</v>
      </c>
      <c r="L3" s="45" t="s">
        <v>12</v>
      </c>
      <c r="M3" s="41" t="s">
        <v>13</v>
      </c>
      <c r="N3" s="48" t="s">
        <v>14</v>
      </c>
      <c r="O3" s="49"/>
      <c r="P3" s="50"/>
      <c r="Q3" s="46" t="s">
        <v>15</v>
      </c>
    </row>
    <row r="4" spans="2:18" s="1" customFormat="1">
      <c r="B4" s="38"/>
      <c r="C4" s="42"/>
      <c r="D4" s="40"/>
      <c r="E4" s="42"/>
      <c r="F4" s="39"/>
      <c r="G4" s="44"/>
      <c r="H4" s="40"/>
      <c r="I4" s="40"/>
      <c r="J4" s="45"/>
      <c r="K4" s="45"/>
      <c r="L4" s="45"/>
      <c r="M4" s="42"/>
      <c r="N4" s="13" t="s">
        <v>16</v>
      </c>
      <c r="O4" s="13" t="s">
        <v>17</v>
      </c>
      <c r="P4" s="13" t="s">
        <v>18</v>
      </c>
      <c r="Q4" s="47"/>
    </row>
    <row r="5" spans="2:18" ht="81" customHeight="1">
      <c r="B5" s="12" t="s">
        <v>19</v>
      </c>
      <c r="C5" s="12"/>
      <c r="D5" s="5" t="s">
        <v>20</v>
      </c>
      <c r="E5" s="12" t="s">
        <v>21</v>
      </c>
      <c r="F5" s="3">
        <v>45226</v>
      </c>
      <c r="G5" s="12" t="s">
        <v>22</v>
      </c>
      <c r="H5" s="5" t="s">
        <v>23</v>
      </c>
      <c r="I5" s="10" t="s">
        <v>24</v>
      </c>
      <c r="J5" s="2" t="s">
        <v>25</v>
      </c>
      <c r="K5" s="14">
        <v>4690865</v>
      </c>
      <c r="L5" s="2" t="s">
        <v>25</v>
      </c>
      <c r="M5" s="12"/>
      <c r="N5" s="2" t="s">
        <v>26</v>
      </c>
      <c r="O5" s="11" t="s">
        <v>26</v>
      </c>
      <c r="P5" s="2" t="s">
        <v>26</v>
      </c>
      <c r="Q5" s="18">
        <f>DATEDIF(F5,$Q$2,"D")+1</f>
        <v>888</v>
      </c>
    </row>
    <row r="6" spans="2:18" ht="81" customHeight="1">
      <c r="B6" s="12" t="s">
        <v>27</v>
      </c>
      <c r="C6" s="12"/>
      <c r="D6" s="5" t="s">
        <v>20</v>
      </c>
      <c r="E6" s="12" t="s">
        <v>21</v>
      </c>
      <c r="F6" s="3">
        <v>45230</v>
      </c>
      <c r="G6" s="12" t="s">
        <v>28</v>
      </c>
      <c r="H6" s="5" t="s">
        <v>23</v>
      </c>
      <c r="I6" s="10" t="s">
        <v>24</v>
      </c>
      <c r="J6" s="2" t="s">
        <v>25</v>
      </c>
      <c r="K6" s="14">
        <v>3850000</v>
      </c>
      <c r="L6" s="2" t="s">
        <v>25</v>
      </c>
      <c r="M6" s="12"/>
      <c r="N6" s="2" t="s">
        <v>26</v>
      </c>
      <c r="O6" s="11" t="s">
        <v>26</v>
      </c>
      <c r="P6" s="2" t="s">
        <v>26</v>
      </c>
      <c r="Q6" s="18">
        <f>DATEDIF(F6,$Q$2,"D")+1</f>
        <v>884</v>
      </c>
    </row>
    <row r="7" spans="2:18" ht="81" customHeight="1">
      <c r="B7" s="12" t="s">
        <v>29</v>
      </c>
      <c r="C7" s="12" t="s">
        <v>30</v>
      </c>
      <c r="D7" s="5" t="s">
        <v>20</v>
      </c>
      <c r="E7" s="12" t="s">
        <v>21</v>
      </c>
      <c r="F7" s="3">
        <v>45231</v>
      </c>
      <c r="G7" s="12" t="s">
        <v>31</v>
      </c>
      <c r="H7" s="5" t="s">
        <v>23</v>
      </c>
      <c r="I7" s="10" t="s">
        <v>24</v>
      </c>
      <c r="J7" s="2" t="s">
        <v>25</v>
      </c>
      <c r="K7" s="14">
        <v>3597000</v>
      </c>
      <c r="L7" s="2" t="s">
        <v>25</v>
      </c>
      <c r="M7" s="12"/>
      <c r="N7" s="2" t="s">
        <v>26</v>
      </c>
      <c r="O7" s="11" t="s">
        <v>26</v>
      </c>
      <c r="P7" s="2" t="s">
        <v>26</v>
      </c>
      <c r="Q7" s="18">
        <f t="shared" ref="Q7:Q14" si="0">DATEDIF(F7,$Q$2,"D")+1</f>
        <v>883</v>
      </c>
    </row>
    <row r="8" spans="2:18" ht="81" customHeight="1">
      <c r="B8" s="12" t="s">
        <v>32</v>
      </c>
      <c r="C8" s="12"/>
      <c r="D8" s="5" t="s">
        <v>33</v>
      </c>
      <c r="E8" s="12" t="s">
        <v>34</v>
      </c>
      <c r="F8" s="3">
        <v>45268</v>
      </c>
      <c r="G8" s="12" t="s">
        <v>35</v>
      </c>
      <c r="H8" s="5" t="s">
        <v>23</v>
      </c>
      <c r="I8" s="10" t="s">
        <v>24</v>
      </c>
      <c r="J8" s="2" t="s">
        <v>25</v>
      </c>
      <c r="K8" s="14">
        <v>39050000</v>
      </c>
      <c r="L8" s="2" t="s">
        <v>25</v>
      </c>
      <c r="M8" s="12"/>
      <c r="N8" s="2" t="s">
        <v>25</v>
      </c>
      <c r="O8" s="11" t="s">
        <v>25</v>
      </c>
      <c r="P8" s="2" t="s">
        <v>25</v>
      </c>
      <c r="Q8" s="18">
        <f t="shared" si="0"/>
        <v>846</v>
      </c>
      <c r="R8" s="6"/>
    </row>
    <row r="9" spans="2:18" ht="81" customHeight="1">
      <c r="B9" s="12" t="s">
        <v>36</v>
      </c>
      <c r="C9" s="12" t="s">
        <v>37</v>
      </c>
      <c r="D9" s="5" t="s">
        <v>20</v>
      </c>
      <c r="E9" s="12" t="s">
        <v>21</v>
      </c>
      <c r="F9" s="3">
        <v>45288</v>
      </c>
      <c r="G9" s="12" t="s">
        <v>38</v>
      </c>
      <c r="H9" s="5" t="s">
        <v>23</v>
      </c>
      <c r="I9" s="10" t="s">
        <v>39</v>
      </c>
      <c r="J9" s="2" t="s">
        <v>25</v>
      </c>
      <c r="K9" s="14">
        <v>14573350</v>
      </c>
      <c r="L9" s="2" t="s">
        <v>25</v>
      </c>
      <c r="M9" s="12"/>
      <c r="N9" s="2" t="s">
        <v>25</v>
      </c>
      <c r="O9" s="11" t="s">
        <v>25</v>
      </c>
      <c r="P9" s="2" t="s">
        <v>25</v>
      </c>
      <c r="Q9" s="18">
        <f t="shared" si="0"/>
        <v>826</v>
      </c>
      <c r="R9" s="6"/>
    </row>
    <row r="10" spans="2:18" ht="81" customHeight="1">
      <c r="B10" s="12" t="s">
        <v>40</v>
      </c>
      <c r="C10" s="12"/>
      <c r="D10" s="5" t="s">
        <v>20</v>
      </c>
      <c r="E10" s="12" t="s">
        <v>21</v>
      </c>
      <c r="F10" s="3">
        <v>45315</v>
      </c>
      <c r="G10" s="12" t="s">
        <v>41</v>
      </c>
      <c r="H10" s="5" t="s">
        <v>23</v>
      </c>
      <c r="I10" s="10" t="s">
        <v>24</v>
      </c>
      <c r="J10" s="2" t="s">
        <v>25</v>
      </c>
      <c r="K10" s="14">
        <v>7272100</v>
      </c>
      <c r="L10" s="2" t="s">
        <v>25</v>
      </c>
      <c r="M10" s="12"/>
      <c r="N10" s="2" t="s">
        <v>26</v>
      </c>
      <c r="O10" s="11" t="s">
        <v>26</v>
      </c>
      <c r="P10" s="2" t="s">
        <v>26</v>
      </c>
      <c r="Q10" s="18">
        <f t="shared" si="0"/>
        <v>799</v>
      </c>
    </row>
    <row r="11" spans="2:18" ht="81" customHeight="1">
      <c r="B11" s="21" t="s">
        <v>42</v>
      </c>
      <c r="C11" s="21"/>
      <c r="D11" s="22" t="s">
        <v>20</v>
      </c>
      <c r="E11" s="21" t="s">
        <v>21</v>
      </c>
      <c r="F11" s="23">
        <v>45315</v>
      </c>
      <c r="G11" s="21" t="s">
        <v>43</v>
      </c>
      <c r="H11" s="22" t="s">
        <v>23</v>
      </c>
      <c r="I11" s="24" t="s">
        <v>44</v>
      </c>
      <c r="J11" s="20" t="s">
        <v>25</v>
      </c>
      <c r="K11" s="25">
        <v>53460000</v>
      </c>
      <c r="L11" s="20" t="s">
        <v>25</v>
      </c>
      <c r="M11" s="21"/>
      <c r="N11" s="20" t="s">
        <v>26</v>
      </c>
      <c r="O11" s="26" t="s">
        <v>26</v>
      </c>
      <c r="P11" s="20" t="s">
        <v>26</v>
      </c>
      <c r="Q11" s="27">
        <f t="shared" si="0"/>
        <v>799</v>
      </c>
    </row>
    <row r="12" spans="2:18" ht="81" customHeight="1">
      <c r="B12" s="34" t="s">
        <v>45</v>
      </c>
      <c r="C12" s="12" t="s">
        <v>46</v>
      </c>
      <c r="D12" s="5" t="s">
        <v>20</v>
      </c>
      <c r="E12" s="12" t="s">
        <v>21</v>
      </c>
      <c r="F12" s="3">
        <v>45322</v>
      </c>
      <c r="G12" s="12" t="s">
        <v>47</v>
      </c>
      <c r="H12" s="5" t="s">
        <v>23</v>
      </c>
      <c r="I12" s="10" t="s">
        <v>39</v>
      </c>
      <c r="J12" s="2" t="s">
        <v>25</v>
      </c>
      <c r="K12" s="14">
        <v>719224</v>
      </c>
      <c r="L12" s="2" t="s">
        <v>25</v>
      </c>
      <c r="M12" s="12"/>
      <c r="N12" s="2" t="s">
        <v>25</v>
      </c>
      <c r="O12" s="11" t="s">
        <v>25</v>
      </c>
      <c r="P12" s="2" t="s">
        <v>25</v>
      </c>
      <c r="Q12" s="27">
        <f t="shared" si="0"/>
        <v>792</v>
      </c>
      <c r="R12" s="6"/>
    </row>
    <row r="13" spans="2:18" ht="81" customHeight="1">
      <c r="B13" s="34" t="s">
        <v>45</v>
      </c>
      <c r="C13" s="12" t="s">
        <v>46</v>
      </c>
      <c r="D13" s="5" t="s">
        <v>20</v>
      </c>
      <c r="E13" s="12" t="s">
        <v>48</v>
      </c>
      <c r="F13" s="3">
        <v>45322</v>
      </c>
      <c r="G13" s="12" t="s">
        <v>49</v>
      </c>
      <c r="H13" s="5" t="s">
        <v>23</v>
      </c>
      <c r="I13" s="10" t="s">
        <v>39</v>
      </c>
      <c r="J13" s="2" t="s">
        <v>25</v>
      </c>
      <c r="K13" s="14">
        <v>18821</v>
      </c>
      <c r="L13" s="2" t="s">
        <v>25</v>
      </c>
      <c r="M13" s="12"/>
      <c r="N13" s="2" t="s">
        <v>25</v>
      </c>
      <c r="O13" s="11" t="s">
        <v>25</v>
      </c>
      <c r="P13" s="2" t="s">
        <v>25</v>
      </c>
      <c r="Q13" s="18">
        <f t="shared" si="0"/>
        <v>792</v>
      </c>
      <c r="R13" s="6"/>
    </row>
    <row r="14" spans="2:18" ht="81" customHeight="1">
      <c r="B14" s="34" t="s">
        <v>50</v>
      </c>
      <c r="C14" s="12"/>
      <c r="D14" s="5" t="s">
        <v>20</v>
      </c>
      <c r="E14" s="12" t="s">
        <v>21</v>
      </c>
      <c r="F14" s="3">
        <v>45324</v>
      </c>
      <c r="G14" s="12" t="s">
        <v>22</v>
      </c>
      <c r="H14" s="5" t="s">
        <v>23</v>
      </c>
      <c r="I14" s="10" t="s">
        <v>24</v>
      </c>
      <c r="J14" s="2" t="s">
        <v>25</v>
      </c>
      <c r="K14" s="14">
        <v>13080593</v>
      </c>
      <c r="L14" s="2" t="s">
        <v>25</v>
      </c>
      <c r="M14" s="12"/>
      <c r="N14" s="2" t="s">
        <v>26</v>
      </c>
      <c r="O14" s="11" t="s">
        <v>26</v>
      </c>
      <c r="P14" s="2" t="s">
        <v>26</v>
      </c>
      <c r="Q14" s="18">
        <f t="shared" si="0"/>
        <v>790</v>
      </c>
    </row>
    <row r="15" spans="2:18" ht="81" customHeight="1">
      <c r="B15" s="34" t="s">
        <v>51</v>
      </c>
      <c r="C15" s="12" t="s">
        <v>37</v>
      </c>
      <c r="D15" s="5" t="s">
        <v>20</v>
      </c>
      <c r="E15" s="12" t="s">
        <v>21</v>
      </c>
      <c r="F15" s="3">
        <v>45327</v>
      </c>
      <c r="G15" s="12" t="s">
        <v>38</v>
      </c>
      <c r="H15" s="5" t="s">
        <v>23</v>
      </c>
      <c r="I15" s="10" t="s">
        <v>39</v>
      </c>
      <c r="J15" s="2" t="s">
        <v>25</v>
      </c>
      <c r="K15" s="14">
        <v>9342850</v>
      </c>
      <c r="L15" s="2" t="s">
        <v>25</v>
      </c>
      <c r="M15" s="12"/>
      <c r="N15" s="2" t="s">
        <v>25</v>
      </c>
      <c r="O15" s="11" t="s">
        <v>25</v>
      </c>
      <c r="P15" s="2" t="s">
        <v>25</v>
      </c>
      <c r="Q15" s="18">
        <f>DATEDIF(F15,$Q$2,"D")+1</f>
        <v>787</v>
      </c>
      <c r="R15" s="6"/>
    </row>
    <row r="16" spans="2:18" ht="81" customHeight="1">
      <c r="B16" s="34" t="s">
        <v>52</v>
      </c>
      <c r="C16" s="12" t="s">
        <v>53</v>
      </c>
      <c r="D16" s="5" t="s">
        <v>20</v>
      </c>
      <c r="E16" s="12" t="s">
        <v>21</v>
      </c>
      <c r="F16" s="3">
        <v>45359</v>
      </c>
      <c r="G16" s="12" t="s">
        <v>54</v>
      </c>
      <c r="H16" s="5" t="s">
        <v>23</v>
      </c>
      <c r="I16" s="10" t="s">
        <v>39</v>
      </c>
      <c r="J16" s="2" t="s">
        <v>25</v>
      </c>
      <c r="K16" s="28">
        <v>198748</v>
      </c>
      <c r="L16" s="2" t="s">
        <v>25</v>
      </c>
      <c r="M16" s="12"/>
      <c r="N16" s="2" t="s">
        <v>25</v>
      </c>
      <c r="O16" s="11" t="s">
        <v>25</v>
      </c>
      <c r="P16" s="2" t="s">
        <v>25</v>
      </c>
      <c r="Q16" s="18">
        <f>DATEDIF(F16,$Q$2,"D")+1</f>
        <v>755</v>
      </c>
    </row>
    <row r="17" spans="2:17" ht="81" customHeight="1">
      <c r="B17" s="34" t="s">
        <v>52</v>
      </c>
      <c r="C17" s="12" t="s">
        <v>53</v>
      </c>
      <c r="D17" s="5" t="s">
        <v>20</v>
      </c>
      <c r="E17" s="12" t="s">
        <v>21</v>
      </c>
      <c r="F17" s="3">
        <v>45359</v>
      </c>
      <c r="G17" s="12" t="s">
        <v>55</v>
      </c>
      <c r="H17" s="5" t="s">
        <v>23</v>
      </c>
      <c r="I17" s="10" t="s">
        <v>39</v>
      </c>
      <c r="J17" s="2" t="s">
        <v>25</v>
      </c>
      <c r="K17" s="28">
        <v>572781</v>
      </c>
      <c r="L17" s="2" t="s">
        <v>25</v>
      </c>
      <c r="M17" s="12"/>
      <c r="N17" s="2" t="s">
        <v>25</v>
      </c>
      <c r="O17" s="11" t="s">
        <v>25</v>
      </c>
      <c r="P17" s="2" t="s">
        <v>25</v>
      </c>
      <c r="Q17" s="18">
        <f t="shared" ref="Q17:Q32" si="1">DATEDIF(F17,$Q$2,"D")+1</f>
        <v>755</v>
      </c>
    </row>
    <row r="18" spans="2:17" ht="81" customHeight="1">
      <c r="B18" s="34" t="s">
        <v>52</v>
      </c>
      <c r="C18" s="12" t="s">
        <v>53</v>
      </c>
      <c r="D18" s="5" t="s">
        <v>20</v>
      </c>
      <c r="E18" s="12" t="s">
        <v>21</v>
      </c>
      <c r="F18" s="3">
        <v>45359</v>
      </c>
      <c r="G18" s="12" t="s">
        <v>56</v>
      </c>
      <c r="H18" s="5" t="s">
        <v>23</v>
      </c>
      <c r="I18" s="10" t="s">
        <v>39</v>
      </c>
      <c r="J18" s="2" t="s">
        <v>25</v>
      </c>
      <c r="K18" s="28">
        <v>2897884</v>
      </c>
      <c r="L18" s="2" t="s">
        <v>25</v>
      </c>
      <c r="M18" s="12"/>
      <c r="N18" s="2" t="s">
        <v>25</v>
      </c>
      <c r="O18" s="11" t="s">
        <v>25</v>
      </c>
      <c r="P18" s="2" t="s">
        <v>25</v>
      </c>
      <c r="Q18" s="18">
        <f t="shared" si="1"/>
        <v>755</v>
      </c>
    </row>
    <row r="19" spans="2:17" ht="81" customHeight="1">
      <c r="B19" s="34" t="s">
        <v>52</v>
      </c>
      <c r="C19" s="12" t="s">
        <v>53</v>
      </c>
      <c r="D19" s="5" t="s">
        <v>20</v>
      </c>
      <c r="E19" s="12" t="s">
        <v>21</v>
      </c>
      <c r="F19" s="3">
        <v>45359</v>
      </c>
      <c r="G19" s="12" t="s">
        <v>57</v>
      </c>
      <c r="H19" s="5" t="s">
        <v>23</v>
      </c>
      <c r="I19" s="10" t="s">
        <v>39</v>
      </c>
      <c r="J19" s="2" t="s">
        <v>25</v>
      </c>
      <c r="K19" s="28">
        <v>570020</v>
      </c>
      <c r="L19" s="2" t="s">
        <v>25</v>
      </c>
      <c r="M19" s="12"/>
      <c r="N19" s="2" t="s">
        <v>25</v>
      </c>
      <c r="O19" s="11" t="s">
        <v>25</v>
      </c>
      <c r="P19" s="2" t="s">
        <v>25</v>
      </c>
      <c r="Q19" s="18">
        <f t="shared" si="1"/>
        <v>755</v>
      </c>
    </row>
    <row r="20" spans="2:17" ht="81" customHeight="1">
      <c r="B20" s="34" t="s">
        <v>52</v>
      </c>
      <c r="C20" s="12" t="s">
        <v>53</v>
      </c>
      <c r="D20" s="5" t="s">
        <v>20</v>
      </c>
      <c r="E20" s="12" t="s">
        <v>21</v>
      </c>
      <c r="F20" s="3">
        <v>45359</v>
      </c>
      <c r="G20" s="12" t="s">
        <v>58</v>
      </c>
      <c r="H20" s="5" t="s">
        <v>23</v>
      </c>
      <c r="I20" s="10" t="s">
        <v>39</v>
      </c>
      <c r="J20" s="2" t="s">
        <v>25</v>
      </c>
      <c r="K20" s="28">
        <v>254870</v>
      </c>
      <c r="L20" s="2" t="s">
        <v>25</v>
      </c>
      <c r="M20" s="12"/>
      <c r="N20" s="2" t="s">
        <v>25</v>
      </c>
      <c r="O20" s="11" t="s">
        <v>25</v>
      </c>
      <c r="P20" s="2" t="s">
        <v>25</v>
      </c>
      <c r="Q20" s="18">
        <f t="shared" si="1"/>
        <v>755</v>
      </c>
    </row>
    <row r="21" spans="2:17" ht="81" customHeight="1">
      <c r="B21" s="34" t="s">
        <v>52</v>
      </c>
      <c r="C21" s="12" t="s">
        <v>53</v>
      </c>
      <c r="D21" s="5" t="s">
        <v>20</v>
      </c>
      <c r="E21" s="12" t="s">
        <v>21</v>
      </c>
      <c r="F21" s="3">
        <v>45359</v>
      </c>
      <c r="G21" s="12" t="s">
        <v>59</v>
      </c>
      <c r="H21" s="5" t="s">
        <v>23</v>
      </c>
      <c r="I21" s="10" t="s">
        <v>39</v>
      </c>
      <c r="J21" s="2" t="s">
        <v>25</v>
      </c>
      <c r="K21" s="28">
        <v>226193</v>
      </c>
      <c r="L21" s="2" t="s">
        <v>25</v>
      </c>
      <c r="M21" s="12"/>
      <c r="N21" s="2" t="s">
        <v>25</v>
      </c>
      <c r="O21" s="11" t="s">
        <v>25</v>
      </c>
      <c r="P21" s="2" t="s">
        <v>25</v>
      </c>
      <c r="Q21" s="18">
        <f t="shared" si="1"/>
        <v>755</v>
      </c>
    </row>
    <row r="22" spans="2:17" ht="81" customHeight="1">
      <c r="B22" s="34" t="s">
        <v>60</v>
      </c>
      <c r="C22" s="12"/>
      <c r="D22" s="5" t="s">
        <v>20</v>
      </c>
      <c r="E22" s="12" t="s">
        <v>34</v>
      </c>
      <c r="F22" s="3">
        <v>45363</v>
      </c>
      <c r="G22" s="12" t="s">
        <v>61</v>
      </c>
      <c r="H22" s="5" t="s">
        <v>23</v>
      </c>
      <c r="I22" s="10" t="s">
        <v>39</v>
      </c>
      <c r="J22" s="2" t="s">
        <v>62</v>
      </c>
      <c r="K22" s="14">
        <v>10098000</v>
      </c>
      <c r="L22" s="2" t="s">
        <v>62</v>
      </c>
      <c r="M22" s="12"/>
      <c r="N22" s="2" t="s">
        <v>26</v>
      </c>
      <c r="O22" s="11" t="s">
        <v>26</v>
      </c>
      <c r="P22" s="2" t="s">
        <v>26</v>
      </c>
      <c r="Q22" s="18">
        <f>DATEDIF(F22,$Q$2,"D")+1</f>
        <v>751</v>
      </c>
    </row>
    <row r="23" spans="2:17" ht="81" customHeight="1">
      <c r="B23" s="34" t="s">
        <v>63</v>
      </c>
      <c r="C23" s="12"/>
      <c r="D23" s="5" t="s">
        <v>20</v>
      </c>
      <c r="E23" s="12" t="s">
        <v>21</v>
      </c>
      <c r="F23" s="3">
        <v>45379</v>
      </c>
      <c r="G23" s="12" t="s">
        <v>64</v>
      </c>
      <c r="H23" s="5" t="s">
        <v>23</v>
      </c>
      <c r="I23" s="10" t="s">
        <v>24</v>
      </c>
      <c r="J23" s="2" t="s">
        <v>26</v>
      </c>
      <c r="K23" s="14">
        <v>10263000</v>
      </c>
      <c r="L23" s="2" t="s">
        <v>26</v>
      </c>
      <c r="M23" s="12"/>
      <c r="N23" s="2" t="s">
        <v>26</v>
      </c>
      <c r="O23" s="11" t="s">
        <v>26</v>
      </c>
      <c r="P23" s="2" t="s">
        <v>26</v>
      </c>
      <c r="Q23" s="18">
        <f>DATEDIF(F23,$Q$2,"D")+1</f>
        <v>735</v>
      </c>
    </row>
    <row r="24" spans="2:17" ht="81" customHeight="1">
      <c r="B24" s="34" t="s">
        <v>65</v>
      </c>
      <c r="C24" s="12" t="s">
        <v>66</v>
      </c>
      <c r="D24" s="5" t="s">
        <v>20</v>
      </c>
      <c r="E24" s="12" t="s">
        <v>21</v>
      </c>
      <c r="F24" s="3">
        <v>45412</v>
      </c>
      <c r="G24" s="12" t="s">
        <v>67</v>
      </c>
      <c r="H24" s="5" t="s">
        <v>23</v>
      </c>
      <c r="I24" s="10" t="s">
        <v>24</v>
      </c>
      <c r="J24" s="2" t="s">
        <v>25</v>
      </c>
      <c r="K24" s="14">
        <v>4386624</v>
      </c>
      <c r="L24" s="2" t="s">
        <v>25</v>
      </c>
      <c r="M24" s="12"/>
      <c r="N24" s="2" t="s">
        <v>25</v>
      </c>
      <c r="O24" s="11" t="s">
        <v>25</v>
      </c>
      <c r="P24" s="2" t="s">
        <v>25</v>
      </c>
      <c r="Q24" s="18">
        <f t="shared" si="1"/>
        <v>702</v>
      </c>
    </row>
    <row r="25" spans="2:17" ht="81" customHeight="1">
      <c r="B25" s="34" t="s">
        <v>68</v>
      </c>
      <c r="C25" s="12"/>
      <c r="D25" s="5" t="s">
        <v>20</v>
      </c>
      <c r="E25" s="12" t="s">
        <v>21</v>
      </c>
      <c r="F25" s="3">
        <v>45449</v>
      </c>
      <c r="G25" s="12" t="s">
        <v>69</v>
      </c>
      <c r="H25" s="5" t="s">
        <v>23</v>
      </c>
      <c r="I25" s="24" t="s">
        <v>44</v>
      </c>
      <c r="J25" s="2" t="s">
        <v>25</v>
      </c>
      <c r="K25" s="14">
        <v>152460000</v>
      </c>
      <c r="L25" s="2" t="s">
        <v>25</v>
      </c>
      <c r="M25" s="12"/>
      <c r="N25" s="2" t="s">
        <v>25</v>
      </c>
      <c r="O25" s="11" t="s">
        <v>25</v>
      </c>
      <c r="P25" s="2" t="s">
        <v>25</v>
      </c>
      <c r="Q25" s="18">
        <f t="shared" si="1"/>
        <v>665</v>
      </c>
    </row>
    <row r="26" spans="2:17" ht="81" customHeight="1">
      <c r="B26" s="34" t="s">
        <v>70</v>
      </c>
      <c r="C26" s="12"/>
      <c r="D26" s="5" t="s">
        <v>20</v>
      </c>
      <c r="E26" s="12" t="s">
        <v>21</v>
      </c>
      <c r="F26" s="3">
        <v>45412</v>
      </c>
      <c r="G26" s="12" t="s">
        <v>71</v>
      </c>
      <c r="H26" s="5" t="s">
        <v>23</v>
      </c>
      <c r="I26" s="10" t="s">
        <v>24</v>
      </c>
      <c r="J26" s="2" t="s">
        <v>25</v>
      </c>
      <c r="K26" s="14">
        <v>2988216</v>
      </c>
      <c r="L26" s="2" t="s">
        <v>25</v>
      </c>
      <c r="M26" s="12"/>
      <c r="N26" s="2" t="s">
        <v>25</v>
      </c>
      <c r="O26" s="11" t="s">
        <v>25</v>
      </c>
      <c r="P26" s="2" t="s">
        <v>25</v>
      </c>
      <c r="Q26" s="18">
        <f>DATEDIF(F26,$Q$2,"D")+1</f>
        <v>702</v>
      </c>
    </row>
    <row r="27" spans="2:17" ht="81" customHeight="1">
      <c r="B27" s="34" t="s">
        <v>72</v>
      </c>
      <c r="C27" s="12"/>
      <c r="D27" s="5" t="s">
        <v>20</v>
      </c>
      <c r="E27" s="12" t="s">
        <v>21</v>
      </c>
      <c r="F27" s="3">
        <v>45477</v>
      </c>
      <c r="G27" s="12" t="s">
        <v>73</v>
      </c>
      <c r="H27" s="5" t="s">
        <v>23</v>
      </c>
      <c r="I27" s="10" t="s">
        <v>24</v>
      </c>
      <c r="J27" s="2" t="s">
        <v>25</v>
      </c>
      <c r="K27" s="14">
        <v>46233006</v>
      </c>
      <c r="L27" s="2" t="s">
        <v>25</v>
      </c>
      <c r="M27" s="12"/>
      <c r="N27" s="2" t="s">
        <v>25</v>
      </c>
      <c r="O27" s="11" t="s">
        <v>25</v>
      </c>
      <c r="P27" s="2" t="s">
        <v>25</v>
      </c>
      <c r="Q27" s="18">
        <f t="shared" si="1"/>
        <v>637</v>
      </c>
    </row>
    <row r="28" spans="2:17" ht="81" customHeight="1">
      <c r="B28" s="34" t="s">
        <v>74</v>
      </c>
      <c r="C28" s="12"/>
      <c r="D28" s="5" t="s">
        <v>20</v>
      </c>
      <c r="E28" s="12" t="s">
        <v>21</v>
      </c>
      <c r="F28" s="3">
        <v>45503</v>
      </c>
      <c r="G28" s="12" t="s">
        <v>71</v>
      </c>
      <c r="H28" s="5" t="s">
        <v>23</v>
      </c>
      <c r="I28" s="10" t="s">
        <v>24</v>
      </c>
      <c r="J28" s="2" t="s">
        <v>25</v>
      </c>
      <c r="K28" s="14">
        <v>45557952</v>
      </c>
      <c r="L28" s="2" t="s">
        <v>25</v>
      </c>
      <c r="M28" s="12"/>
      <c r="N28" s="2" t="s">
        <v>25</v>
      </c>
      <c r="O28" s="11" t="s">
        <v>25</v>
      </c>
      <c r="P28" s="2" t="s">
        <v>25</v>
      </c>
      <c r="Q28" s="18">
        <f>DATEDIF(F28,$Q$2,"D")+1</f>
        <v>611</v>
      </c>
    </row>
    <row r="29" spans="2:17" ht="81" customHeight="1">
      <c r="B29" s="34" t="s">
        <v>75</v>
      </c>
      <c r="C29" s="31" t="s">
        <v>76</v>
      </c>
      <c r="D29" s="5" t="s">
        <v>20</v>
      </c>
      <c r="E29" s="12" t="s">
        <v>21</v>
      </c>
      <c r="F29" s="30">
        <v>45441</v>
      </c>
      <c r="G29" s="31" t="s">
        <v>77</v>
      </c>
      <c r="H29" s="5" t="s">
        <v>23</v>
      </c>
      <c r="I29" s="10" t="s">
        <v>24</v>
      </c>
      <c r="J29" s="2" t="s">
        <v>25</v>
      </c>
      <c r="K29" s="28">
        <v>3832033.7</v>
      </c>
      <c r="L29" s="2" t="s">
        <v>25</v>
      </c>
      <c r="M29" s="12"/>
      <c r="N29" s="2" t="s">
        <v>25</v>
      </c>
      <c r="O29" s="11" t="s">
        <v>25</v>
      </c>
      <c r="P29" s="2" t="s">
        <v>25</v>
      </c>
      <c r="Q29" s="18">
        <f>DATEDIF(F29,$Q$2,"D")+1</f>
        <v>673</v>
      </c>
    </row>
    <row r="30" spans="2:17" ht="81" customHeight="1">
      <c r="B30" s="34" t="s">
        <v>78</v>
      </c>
      <c r="C30" s="31" t="s">
        <v>79</v>
      </c>
      <c r="D30" s="5" t="s">
        <v>20</v>
      </c>
      <c r="E30" s="12" t="s">
        <v>21</v>
      </c>
      <c r="F30" s="30">
        <v>45471</v>
      </c>
      <c r="G30" s="12" t="s">
        <v>80</v>
      </c>
      <c r="H30" s="5" t="s">
        <v>23</v>
      </c>
      <c r="I30" s="10" t="s">
        <v>24</v>
      </c>
      <c r="J30" s="2" t="s">
        <v>25</v>
      </c>
      <c r="K30" s="28">
        <v>41453740.899999999</v>
      </c>
      <c r="L30" s="2" t="s">
        <v>25</v>
      </c>
      <c r="M30" s="12"/>
      <c r="N30" s="2" t="s">
        <v>26</v>
      </c>
      <c r="O30" s="11" t="s">
        <v>26</v>
      </c>
      <c r="P30" s="2" t="s">
        <v>26</v>
      </c>
      <c r="Q30" s="18">
        <f>DATEDIF(F30,$Q$2,"D")+1</f>
        <v>643</v>
      </c>
    </row>
    <row r="31" spans="2:17" ht="81" customHeight="1">
      <c r="B31" s="36" t="s">
        <v>81</v>
      </c>
      <c r="C31" s="31" t="s">
        <v>79</v>
      </c>
      <c r="D31" s="5" t="s">
        <v>20</v>
      </c>
      <c r="E31" s="12" t="s">
        <v>21</v>
      </c>
      <c r="F31" s="30">
        <v>45471</v>
      </c>
      <c r="G31" s="29" t="s">
        <v>82</v>
      </c>
      <c r="H31" s="5" t="s">
        <v>23</v>
      </c>
      <c r="I31" s="10" t="s">
        <v>24</v>
      </c>
      <c r="J31" s="2" t="s">
        <v>25</v>
      </c>
      <c r="K31" s="28">
        <v>166210</v>
      </c>
      <c r="L31" s="2" t="s">
        <v>25</v>
      </c>
      <c r="M31" s="12"/>
      <c r="N31" s="2" t="s">
        <v>25</v>
      </c>
      <c r="O31" s="11" t="s">
        <v>25</v>
      </c>
      <c r="P31" s="2" t="s">
        <v>25</v>
      </c>
      <c r="Q31" s="18">
        <f t="shared" si="1"/>
        <v>643</v>
      </c>
    </row>
    <row r="32" spans="2:17" ht="81" customHeight="1">
      <c r="B32" s="36" t="s">
        <v>81</v>
      </c>
      <c r="C32" s="31" t="s">
        <v>79</v>
      </c>
      <c r="D32" s="5" t="s">
        <v>20</v>
      </c>
      <c r="E32" s="12" t="s">
        <v>21</v>
      </c>
      <c r="F32" s="30">
        <v>45471</v>
      </c>
      <c r="G32" s="29" t="s">
        <v>77</v>
      </c>
      <c r="H32" s="5" t="s">
        <v>23</v>
      </c>
      <c r="I32" s="10" t="s">
        <v>24</v>
      </c>
      <c r="J32" s="2" t="s">
        <v>25</v>
      </c>
      <c r="K32" s="28">
        <v>541920.5</v>
      </c>
      <c r="L32" s="2" t="s">
        <v>25</v>
      </c>
      <c r="M32" s="12"/>
      <c r="N32" s="2" t="s">
        <v>25</v>
      </c>
      <c r="O32" s="11" t="s">
        <v>25</v>
      </c>
      <c r="P32" s="2" t="s">
        <v>25</v>
      </c>
      <c r="Q32" s="18">
        <f t="shared" si="1"/>
        <v>643</v>
      </c>
    </row>
    <row r="33" spans="2:17" ht="81" customHeight="1">
      <c r="B33" s="34" t="s">
        <v>83</v>
      </c>
      <c r="C33" s="12" t="s">
        <v>84</v>
      </c>
      <c r="D33" s="5" t="s">
        <v>20</v>
      </c>
      <c r="E33" s="12" t="s">
        <v>21</v>
      </c>
      <c r="F33" s="30">
        <v>45471</v>
      </c>
      <c r="G33" s="12" t="s">
        <v>85</v>
      </c>
      <c r="H33" s="5" t="s">
        <v>23</v>
      </c>
      <c r="I33" s="10" t="s">
        <v>24</v>
      </c>
      <c r="J33" s="2" t="s">
        <v>26</v>
      </c>
      <c r="K33" s="28">
        <v>22264814</v>
      </c>
      <c r="L33" s="2" t="s">
        <v>26</v>
      </c>
      <c r="M33" s="12"/>
      <c r="N33" s="2" t="s">
        <v>26</v>
      </c>
      <c r="O33" s="11" t="s">
        <v>26</v>
      </c>
      <c r="P33" s="2" t="s">
        <v>26</v>
      </c>
      <c r="Q33" s="18">
        <f t="shared" ref="Q33:Q51" si="2">DATEDIF(F33,$Q$2,"D")+1</f>
        <v>643</v>
      </c>
    </row>
    <row r="34" spans="2:17" ht="81" customHeight="1">
      <c r="B34" s="34" t="s">
        <v>86</v>
      </c>
      <c r="C34" s="12"/>
      <c r="D34" s="5" t="s">
        <v>20</v>
      </c>
      <c r="E34" s="12" t="s">
        <v>21</v>
      </c>
      <c r="F34" s="3">
        <v>45537</v>
      </c>
      <c r="G34" s="12" t="s">
        <v>87</v>
      </c>
      <c r="H34" s="5" t="s">
        <v>23</v>
      </c>
      <c r="I34" s="10" t="s">
        <v>24</v>
      </c>
      <c r="J34" s="2" t="s">
        <v>26</v>
      </c>
      <c r="K34" s="14">
        <v>2830574</v>
      </c>
      <c r="L34" s="2" t="s">
        <v>26</v>
      </c>
      <c r="M34" s="12"/>
      <c r="N34" s="2" t="s">
        <v>26</v>
      </c>
      <c r="O34" s="11" t="s">
        <v>26</v>
      </c>
      <c r="P34" s="2" t="s">
        <v>26</v>
      </c>
      <c r="Q34" s="18">
        <f t="shared" si="2"/>
        <v>577</v>
      </c>
    </row>
    <row r="35" spans="2:17" ht="81" customHeight="1">
      <c r="B35" s="34" t="s">
        <v>88</v>
      </c>
      <c r="C35" s="12"/>
      <c r="D35" s="5" t="s">
        <v>89</v>
      </c>
      <c r="E35" s="12" t="s">
        <v>34</v>
      </c>
      <c r="F35" s="3">
        <v>45554</v>
      </c>
      <c r="G35" s="12" t="s">
        <v>90</v>
      </c>
      <c r="H35" s="5" t="s">
        <v>23</v>
      </c>
      <c r="I35" s="10" t="s">
        <v>24</v>
      </c>
      <c r="J35" s="2" t="s">
        <v>26</v>
      </c>
      <c r="K35" s="14">
        <v>76032000</v>
      </c>
      <c r="L35" s="2" t="s">
        <v>25</v>
      </c>
      <c r="M35" s="12"/>
      <c r="N35" s="2" t="s">
        <v>25</v>
      </c>
      <c r="O35" s="11" t="s">
        <v>25</v>
      </c>
      <c r="P35" s="2" t="s">
        <v>25</v>
      </c>
      <c r="Q35" s="18">
        <f t="shared" si="2"/>
        <v>560</v>
      </c>
    </row>
    <row r="36" spans="2:17" ht="81" customHeight="1">
      <c r="B36" s="34" t="s">
        <v>91</v>
      </c>
      <c r="C36" s="12" t="s">
        <v>92</v>
      </c>
      <c r="D36" s="5" t="s">
        <v>20</v>
      </c>
      <c r="E36" s="12" t="s">
        <v>21</v>
      </c>
      <c r="F36" s="32">
        <v>45565</v>
      </c>
      <c r="G36" s="12" t="s">
        <v>77</v>
      </c>
      <c r="H36" s="5" t="s">
        <v>23</v>
      </c>
      <c r="I36" s="10" t="s">
        <v>24</v>
      </c>
      <c r="J36" s="2" t="s">
        <v>26</v>
      </c>
      <c r="K36" s="28">
        <v>4236188</v>
      </c>
      <c r="L36" s="2" t="s">
        <v>26</v>
      </c>
      <c r="M36" s="12"/>
      <c r="N36" s="2" t="s">
        <v>26</v>
      </c>
      <c r="O36" s="11" t="s">
        <v>26</v>
      </c>
      <c r="P36" s="2" t="s">
        <v>26</v>
      </c>
      <c r="Q36" s="18">
        <f t="shared" si="2"/>
        <v>549</v>
      </c>
    </row>
    <row r="37" spans="2:17" ht="81" customHeight="1">
      <c r="B37" s="34" t="s">
        <v>93</v>
      </c>
      <c r="C37" s="12" t="s">
        <v>94</v>
      </c>
      <c r="D37" s="5" t="s">
        <v>20</v>
      </c>
      <c r="E37" s="12" t="s">
        <v>21</v>
      </c>
      <c r="F37" s="32">
        <v>45688</v>
      </c>
      <c r="G37" s="12" t="s">
        <v>77</v>
      </c>
      <c r="H37" s="5" t="s">
        <v>23</v>
      </c>
      <c r="I37" s="10" t="s">
        <v>24</v>
      </c>
      <c r="J37" s="2" t="s">
        <v>26</v>
      </c>
      <c r="K37" s="28">
        <v>643420.80000000005</v>
      </c>
      <c r="L37" s="2" t="s">
        <v>26</v>
      </c>
      <c r="M37" s="12"/>
      <c r="N37" s="2" t="s">
        <v>26</v>
      </c>
      <c r="O37" s="11" t="s">
        <v>26</v>
      </c>
      <c r="P37" s="2" t="s">
        <v>26</v>
      </c>
      <c r="Q37" s="18">
        <f t="shared" si="2"/>
        <v>426</v>
      </c>
    </row>
    <row r="38" spans="2:17" ht="81" customHeight="1">
      <c r="B38" s="34" t="s">
        <v>95</v>
      </c>
      <c r="C38" s="12"/>
      <c r="D38" s="5" t="s">
        <v>20</v>
      </c>
      <c r="E38" s="12" t="s">
        <v>21</v>
      </c>
      <c r="F38" s="3">
        <v>45747</v>
      </c>
      <c r="G38" s="12" t="s">
        <v>64</v>
      </c>
      <c r="H38" s="5" t="s">
        <v>23</v>
      </c>
      <c r="I38" s="10" t="s">
        <v>24</v>
      </c>
      <c r="J38" s="2" t="s">
        <v>26</v>
      </c>
      <c r="K38" s="14">
        <v>10115600</v>
      </c>
      <c r="L38" s="2" t="s">
        <v>26</v>
      </c>
      <c r="M38" s="12"/>
      <c r="N38" s="2" t="s">
        <v>26</v>
      </c>
      <c r="O38" s="11" t="s">
        <v>26</v>
      </c>
      <c r="P38" s="2" t="s">
        <v>26</v>
      </c>
      <c r="Q38" s="18">
        <f t="shared" si="2"/>
        <v>367</v>
      </c>
    </row>
    <row r="39" spans="2:17" ht="81" customHeight="1">
      <c r="B39" s="12" t="s">
        <v>96</v>
      </c>
      <c r="C39" s="12" t="s">
        <v>97</v>
      </c>
      <c r="D39" s="5" t="s">
        <v>20</v>
      </c>
      <c r="E39" s="12" t="s">
        <v>21</v>
      </c>
      <c r="F39" s="3">
        <v>45770</v>
      </c>
      <c r="G39" s="12" t="s">
        <v>98</v>
      </c>
      <c r="H39" s="5" t="s">
        <v>23</v>
      </c>
      <c r="I39" s="10" t="s">
        <v>39</v>
      </c>
      <c r="J39" s="2" t="s">
        <v>26</v>
      </c>
      <c r="K39" s="14">
        <v>4828824</v>
      </c>
      <c r="L39" s="2" t="s">
        <v>26</v>
      </c>
      <c r="M39" s="12"/>
      <c r="N39" s="2" t="s">
        <v>26</v>
      </c>
      <c r="O39" s="11" t="s">
        <v>26</v>
      </c>
      <c r="P39" s="2" t="s">
        <v>26</v>
      </c>
      <c r="Q39" s="18">
        <f t="shared" si="2"/>
        <v>344</v>
      </c>
    </row>
    <row r="40" spans="2:17" ht="81" customHeight="1">
      <c r="B40" s="12" t="s">
        <v>99</v>
      </c>
      <c r="C40" s="12" t="s">
        <v>100</v>
      </c>
      <c r="D40" s="5" t="s">
        <v>20</v>
      </c>
      <c r="E40" s="12" t="s">
        <v>21</v>
      </c>
      <c r="F40" s="3">
        <v>45806</v>
      </c>
      <c r="G40" s="12" t="s">
        <v>101</v>
      </c>
      <c r="H40" s="5" t="s">
        <v>23</v>
      </c>
      <c r="I40" s="10" t="s">
        <v>39</v>
      </c>
      <c r="J40" s="2" t="s">
        <v>26</v>
      </c>
      <c r="K40" s="14">
        <v>40684192</v>
      </c>
      <c r="L40" s="2" t="s">
        <v>26</v>
      </c>
      <c r="M40" s="12"/>
      <c r="N40" s="2" t="s">
        <v>26</v>
      </c>
      <c r="O40" s="11" t="s">
        <v>26</v>
      </c>
      <c r="P40" s="2" t="s">
        <v>26</v>
      </c>
      <c r="Q40" s="18">
        <f t="shared" si="2"/>
        <v>308</v>
      </c>
    </row>
    <row r="41" spans="2:17" ht="81" customHeight="1">
      <c r="B41" s="12" t="s">
        <v>102</v>
      </c>
      <c r="C41" s="12" t="s">
        <v>103</v>
      </c>
      <c r="D41" s="5" t="s">
        <v>20</v>
      </c>
      <c r="E41" s="12" t="s">
        <v>21</v>
      </c>
      <c r="F41" s="3">
        <v>45917</v>
      </c>
      <c r="G41" s="12" t="s">
        <v>87</v>
      </c>
      <c r="H41" s="5" t="s">
        <v>23</v>
      </c>
      <c r="I41" s="10" t="s">
        <v>39</v>
      </c>
      <c r="J41" s="2" t="s">
        <v>26</v>
      </c>
      <c r="K41" s="14">
        <v>5472914</v>
      </c>
      <c r="L41" s="2" t="s">
        <v>26</v>
      </c>
      <c r="M41" s="12"/>
      <c r="N41" s="2" t="s">
        <v>26</v>
      </c>
      <c r="O41" s="11" t="s">
        <v>26</v>
      </c>
      <c r="P41" s="2" t="s">
        <v>26</v>
      </c>
      <c r="Q41" s="18">
        <f t="shared" si="2"/>
        <v>197</v>
      </c>
    </row>
    <row r="42" spans="2:17" ht="81" customHeight="1">
      <c r="B42" s="12" t="s">
        <v>104</v>
      </c>
      <c r="C42" s="12" t="s">
        <v>105</v>
      </c>
      <c r="D42" s="5" t="s">
        <v>20</v>
      </c>
      <c r="E42" s="12" t="s">
        <v>21</v>
      </c>
      <c r="F42" s="3">
        <v>45930</v>
      </c>
      <c r="G42" s="12" t="s">
        <v>106</v>
      </c>
      <c r="H42" s="5" t="s">
        <v>23</v>
      </c>
      <c r="I42" s="10" t="s">
        <v>39</v>
      </c>
      <c r="J42" s="2" t="s">
        <v>26</v>
      </c>
      <c r="K42" s="14">
        <v>34459200</v>
      </c>
      <c r="L42" s="2" t="s">
        <v>26</v>
      </c>
      <c r="M42" s="12"/>
      <c r="N42" s="2" t="s">
        <v>26</v>
      </c>
      <c r="O42" s="11" t="s">
        <v>26</v>
      </c>
      <c r="P42" s="2" t="s">
        <v>26</v>
      </c>
      <c r="Q42" s="18">
        <f t="shared" si="2"/>
        <v>184</v>
      </c>
    </row>
    <row r="43" spans="2:17" ht="81" customHeight="1">
      <c r="B43" s="12" t="s">
        <v>107</v>
      </c>
      <c r="C43" s="12"/>
      <c r="D43" s="5" t="s">
        <v>20</v>
      </c>
      <c r="E43" s="12" t="s">
        <v>21</v>
      </c>
      <c r="F43" s="3">
        <v>45930</v>
      </c>
      <c r="G43" s="12" t="s">
        <v>108</v>
      </c>
      <c r="H43" s="5" t="s">
        <v>23</v>
      </c>
      <c r="I43" s="10" t="s">
        <v>39</v>
      </c>
      <c r="J43" s="2" t="s">
        <v>26</v>
      </c>
      <c r="K43" s="14">
        <v>9015204</v>
      </c>
      <c r="L43" s="2" t="s">
        <v>26</v>
      </c>
      <c r="M43" s="12"/>
      <c r="N43" s="2" t="s">
        <v>26</v>
      </c>
      <c r="O43" s="11" t="s">
        <v>26</v>
      </c>
      <c r="P43" s="2" t="s">
        <v>26</v>
      </c>
      <c r="Q43" s="18">
        <f t="shared" si="2"/>
        <v>184</v>
      </c>
    </row>
    <row r="44" spans="2:17" ht="81" customHeight="1">
      <c r="B44" s="12" t="s">
        <v>109</v>
      </c>
      <c r="C44" s="12" t="s">
        <v>110</v>
      </c>
      <c r="D44" s="5" t="s">
        <v>20</v>
      </c>
      <c r="E44" s="12" t="s">
        <v>21</v>
      </c>
      <c r="F44" s="3">
        <v>45952</v>
      </c>
      <c r="G44" s="12" t="s">
        <v>111</v>
      </c>
      <c r="H44" s="5" t="s">
        <v>23</v>
      </c>
      <c r="I44" s="10" t="s">
        <v>39</v>
      </c>
      <c r="J44" s="2" t="s">
        <v>26</v>
      </c>
      <c r="K44" s="14">
        <v>4622400</v>
      </c>
      <c r="L44" s="2" t="s">
        <v>26</v>
      </c>
      <c r="M44" s="12"/>
      <c r="N44" s="2" t="s">
        <v>26</v>
      </c>
      <c r="O44" s="11" t="s">
        <v>26</v>
      </c>
      <c r="P44" s="2" t="s">
        <v>26</v>
      </c>
      <c r="Q44" s="18">
        <f t="shared" si="2"/>
        <v>162</v>
      </c>
    </row>
    <row r="45" spans="2:17" ht="81" customHeight="1">
      <c r="B45" s="12" t="s">
        <v>112</v>
      </c>
      <c r="C45" s="12" t="s">
        <v>113</v>
      </c>
      <c r="D45" s="5" t="s">
        <v>20</v>
      </c>
      <c r="E45" s="12" t="s">
        <v>21</v>
      </c>
      <c r="F45" s="3">
        <v>46017</v>
      </c>
      <c r="G45" s="12" t="s">
        <v>114</v>
      </c>
      <c r="H45" s="5" t="s">
        <v>23</v>
      </c>
      <c r="I45" s="10" t="s">
        <v>39</v>
      </c>
      <c r="J45" s="2" t="s">
        <v>26</v>
      </c>
      <c r="K45" s="14">
        <v>1078000</v>
      </c>
      <c r="L45" s="2" t="s">
        <v>26</v>
      </c>
      <c r="M45" s="12"/>
      <c r="N45" s="2" t="s">
        <v>26</v>
      </c>
      <c r="O45" s="11" t="s">
        <v>26</v>
      </c>
      <c r="P45" s="2" t="s">
        <v>26</v>
      </c>
      <c r="Q45" s="18">
        <f t="shared" si="2"/>
        <v>97</v>
      </c>
    </row>
    <row r="46" spans="2:17" ht="81" customHeight="1">
      <c r="B46" s="12" t="s">
        <v>115</v>
      </c>
      <c r="C46" s="12"/>
      <c r="D46" s="5" t="s">
        <v>20</v>
      </c>
      <c r="E46" s="12" t="s">
        <v>21</v>
      </c>
      <c r="F46" s="3">
        <v>46066</v>
      </c>
      <c r="G46" s="12" t="s">
        <v>116</v>
      </c>
      <c r="H46" s="5" t="s">
        <v>23</v>
      </c>
      <c r="I46" s="37" t="s">
        <v>117</v>
      </c>
      <c r="J46" s="2" t="s">
        <v>26</v>
      </c>
      <c r="K46" s="14">
        <v>151804976.40000001</v>
      </c>
      <c r="L46" s="2" t="s">
        <v>26</v>
      </c>
      <c r="M46" s="12"/>
      <c r="N46" s="2" t="s">
        <v>26</v>
      </c>
      <c r="O46" s="11" t="s">
        <v>26</v>
      </c>
      <c r="P46" s="2" t="s">
        <v>26</v>
      </c>
      <c r="Q46" s="18">
        <f t="shared" si="2"/>
        <v>48</v>
      </c>
    </row>
    <row r="47" spans="2:17" ht="81" customHeight="1">
      <c r="B47" s="12" t="s">
        <v>118</v>
      </c>
      <c r="C47" s="12" t="s">
        <v>119</v>
      </c>
      <c r="D47" s="5" t="s">
        <v>20</v>
      </c>
      <c r="E47" s="12" t="s">
        <v>21</v>
      </c>
      <c r="F47" s="3">
        <v>46077</v>
      </c>
      <c r="G47" s="12" t="s">
        <v>38</v>
      </c>
      <c r="H47" s="5" t="s">
        <v>23</v>
      </c>
      <c r="I47" s="10" t="s">
        <v>39</v>
      </c>
      <c r="J47" s="2" t="s">
        <v>26</v>
      </c>
      <c r="K47" s="14">
        <v>15434000</v>
      </c>
      <c r="L47" s="2" t="s">
        <v>26</v>
      </c>
      <c r="M47" s="12"/>
      <c r="N47" s="2" t="s">
        <v>26</v>
      </c>
      <c r="O47" s="11" t="s">
        <v>26</v>
      </c>
      <c r="P47" s="2" t="s">
        <v>26</v>
      </c>
      <c r="Q47" s="18">
        <f t="shared" si="2"/>
        <v>37</v>
      </c>
    </row>
    <row r="48" spans="2:17" ht="81" customHeight="1">
      <c r="B48" s="12" t="s">
        <v>120</v>
      </c>
      <c r="C48" s="12" t="s">
        <v>119</v>
      </c>
      <c r="D48" s="5" t="s">
        <v>20</v>
      </c>
      <c r="E48" s="12" t="s">
        <v>21</v>
      </c>
      <c r="F48" s="3">
        <v>46094</v>
      </c>
      <c r="G48" s="12" t="s">
        <v>121</v>
      </c>
      <c r="H48" s="5" t="s">
        <v>23</v>
      </c>
      <c r="I48" s="10" t="s">
        <v>39</v>
      </c>
      <c r="J48" s="2" t="s">
        <v>26</v>
      </c>
      <c r="K48" s="14">
        <v>11338000</v>
      </c>
      <c r="L48" s="2" t="s">
        <v>26</v>
      </c>
      <c r="M48" s="12"/>
      <c r="N48" s="2" t="s">
        <v>26</v>
      </c>
      <c r="O48" s="11" t="s">
        <v>26</v>
      </c>
      <c r="P48" s="2" t="s">
        <v>26</v>
      </c>
      <c r="Q48" s="18">
        <f t="shared" si="2"/>
        <v>20</v>
      </c>
    </row>
    <row r="49" spans="2:17" ht="81" customHeight="1">
      <c r="B49" s="12" t="s">
        <v>122</v>
      </c>
      <c r="C49" s="12"/>
      <c r="D49" s="5" t="s">
        <v>20</v>
      </c>
      <c r="E49" s="12" t="s">
        <v>21</v>
      </c>
      <c r="F49" s="3">
        <v>46104</v>
      </c>
      <c r="G49" s="12" t="s">
        <v>61</v>
      </c>
      <c r="H49" s="5" t="s">
        <v>23</v>
      </c>
      <c r="I49" s="10" t="s">
        <v>39</v>
      </c>
      <c r="J49" s="2" t="s">
        <v>26</v>
      </c>
      <c r="K49" s="14">
        <v>16401891</v>
      </c>
      <c r="L49" s="2" t="s">
        <v>26</v>
      </c>
      <c r="M49" s="12"/>
      <c r="N49" s="2" t="s">
        <v>26</v>
      </c>
      <c r="O49" s="11" t="s">
        <v>26</v>
      </c>
      <c r="P49" s="2" t="s">
        <v>26</v>
      </c>
      <c r="Q49" s="18">
        <f t="shared" si="2"/>
        <v>10</v>
      </c>
    </row>
    <row r="50" spans="2:17" ht="81" customHeight="1">
      <c r="B50" s="12" t="s">
        <v>123</v>
      </c>
      <c r="C50" s="12" t="s">
        <v>124</v>
      </c>
      <c r="D50" s="5" t="s">
        <v>20</v>
      </c>
      <c r="E50" s="12" t="s">
        <v>21</v>
      </c>
      <c r="F50" s="3">
        <v>46112</v>
      </c>
      <c r="G50" s="12" t="s">
        <v>125</v>
      </c>
      <c r="H50" s="5" t="s">
        <v>23</v>
      </c>
      <c r="I50" s="37" t="s">
        <v>117</v>
      </c>
      <c r="J50" s="2" t="s">
        <v>26</v>
      </c>
      <c r="K50" s="14">
        <v>6583315</v>
      </c>
      <c r="L50" s="2" t="s">
        <v>26</v>
      </c>
      <c r="M50" s="12"/>
      <c r="N50" s="2" t="s">
        <v>26</v>
      </c>
      <c r="O50" s="11" t="s">
        <v>26</v>
      </c>
      <c r="P50" s="2" t="s">
        <v>26</v>
      </c>
      <c r="Q50" s="18">
        <f t="shared" si="2"/>
        <v>2</v>
      </c>
    </row>
    <row r="51" spans="2:17" ht="81" customHeight="1">
      <c r="B51" s="12" t="s">
        <v>126</v>
      </c>
      <c r="C51" s="12"/>
      <c r="D51" s="5" t="s">
        <v>20</v>
      </c>
      <c r="E51" s="12" t="s">
        <v>127</v>
      </c>
      <c r="F51" s="3">
        <v>46113</v>
      </c>
      <c r="G51" s="12" t="s">
        <v>128</v>
      </c>
      <c r="H51" s="5" t="s">
        <v>23</v>
      </c>
      <c r="I51" s="10" t="s">
        <v>39</v>
      </c>
      <c r="J51" s="2" t="s">
        <v>26</v>
      </c>
      <c r="K51" s="14">
        <v>7761600</v>
      </c>
      <c r="L51" s="2" t="s">
        <v>26</v>
      </c>
      <c r="M51" s="12"/>
      <c r="N51" s="2" t="s">
        <v>26</v>
      </c>
      <c r="O51" s="11" t="s">
        <v>26</v>
      </c>
      <c r="P51" s="2" t="s">
        <v>26</v>
      </c>
      <c r="Q51" s="18">
        <f t="shared" si="2"/>
        <v>1</v>
      </c>
    </row>
  </sheetData>
  <autoFilter ref="A4:R52" xr:uid="{C65D7447-6A4C-44F4-8B8C-EE398ED0CC1D}"/>
  <mergeCells count="14">
    <mergeCell ref="Q3:Q4"/>
    <mergeCell ref="K3:K4"/>
    <mergeCell ref="N3:P3"/>
    <mergeCell ref="M3:M4"/>
    <mergeCell ref="E3:E4"/>
    <mergeCell ref="G3:G4"/>
    <mergeCell ref="J3:J4"/>
    <mergeCell ref="L3:L4"/>
    <mergeCell ref="B3:B4"/>
    <mergeCell ref="F3:F4"/>
    <mergeCell ref="H3:H4"/>
    <mergeCell ref="I3:I4"/>
    <mergeCell ref="D3:D4"/>
    <mergeCell ref="C3:C4"/>
  </mergeCells>
  <phoneticPr fontId="2"/>
  <conditionalFormatting sqref="Q15:Q51">
    <cfRule type="cellIs" dxfId="9" priority="15" stopIfTrue="1" operator="greaterThan">
      <formula>365</formula>
    </cfRule>
  </conditionalFormatting>
  <conditionalFormatting sqref="Q5">
    <cfRule type="cellIs" dxfId="8" priority="11" stopIfTrue="1" operator="greaterThan">
      <formula>365</formula>
    </cfRule>
  </conditionalFormatting>
  <conditionalFormatting sqref="Q6">
    <cfRule type="cellIs" dxfId="7" priority="10" stopIfTrue="1" operator="greaterThan">
      <formula>365</formula>
    </cfRule>
  </conditionalFormatting>
  <conditionalFormatting sqref="Q7">
    <cfRule type="cellIs" dxfId="6" priority="9" stopIfTrue="1" operator="greaterThan">
      <formula>365</formula>
    </cfRule>
  </conditionalFormatting>
  <conditionalFormatting sqref="Q8">
    <cfRule type="cellIs" dxfId="5" priority="8" stopIfTrue="1" operator="greaterThan">
      <formula>365</formula>
    </cfRule>
  </conditionalFormatting>
  <conditionalFormatting sqref="Q10">
    <cfRule type="cellIs" dxfId="4" priority="7" stopIfTrue="1" operator="greaterThan">
      <formula>365</formula>
    </cfRule>
  </conditionalFormatting>
  <conditionalFormatting sqref="Q11:Q13">
    <cfRule type="cellIs" dxfId="3" priority="6" stopIfTrue="1" operator="greaterThan">
      <formula>365</formula>
    </cfRule>
  </conditionalFormatting>
  <conditionalFormatting sqref="Q9">
    <cfRule type="cellIs" dxfId="2" priority="5" stopIfTrue="1" operator="greaterThan">
      <formula>365</formula>
    </cfRule>
  </conditionalFormatting>
  <conditionalFormatting sqref="Q14">
    <cfRule type="cellIs" dxfId="1" priority="1" stopIfTrue="1" operator="greaterThan">
      <formula>365</formula>
    </cfRule>
  </conditionalFormatting>
  <pageMargins left="0.35" right="0.19" top="0.35" bottom="0.32" header="0.21" footer="0.2"/>
  <pageSetup paperSize="9" scale="54" fitToHeight="126" orientation="landscape" verticalDpi="300"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0E0CA-A651-4570-A123-77CD8B47B759}">
  <sheetPr>
    <tabColor rgb="FF92D050"/>
    <pageSetUpPr fitToPage="1"/>
  </sheetPr>
  <dimension ref="A1:R65"/>
  <sheetViews>
    <sheetView zoomScaleNormal="100" workbookViewId="0">
      <pane xSplit="2" ySplit="4" topLeftCell="C63" activePane="bottomRight" state="frozen"/>
      <selection pane="bottomRight" activeCell="B66" sqref="B66:B71"/>
      <selection pane="bottomLeft" activeCell="A3" sqref="A3"/>
      <selection pane="topRight" activeCell="C1" sqref="C1"/>
    </sheetView>
  </sheetViews>
  <sheetFormatPr defaultColWidth="9" defaultRowHeight="12" outlineLevelCol="1"/>
  <cols>
    <col min="1" max="1" width="3.140625" style="4" hidden="1" customWidth="1"/>
    <col min="2" max="2" width="41.28515625" style="7" customWidth="1"/>
    <col min="3" max="3" width="31" style="7" customWidth="1"/>
    <col min="4" max="4" width="9.5703125" style="8" customWidth="1" outlineLevel="1"/>
    <col min="5" max="5" width="22.85546875" style="7" customWidth="1" outlineLevel="1"/>
    <col min="6" max="6" width="16.85546875" style="9" bestFit="1" customWidth="1" outlineLevel="1"/>
    <col min="7" max="7" width="21.140625" style="7" customWidth="1"/>
    <col min="8" max="8" width="8" style="8" customWidth="1" outlineLevel="1"/>
    <col min="9" max="9" width="11.42578125" style="8" customWidth="1" outlineLevel="1"/>
    <col min="10" max="10" width="10.5703125" style="7" customWidth="1"/>
    <col min="11" max="12" width="10.5703125" style="6" customWidth="1"/>
    <col min="13" max="13" width="19.85546875" style="7" customWidth="1"/>
    <col min="14" max="14" width="10.5703125" style="7" customWidth="1"/>
    <col min="15" max="17" width="10.5703125" style="6" customWidth="1"/>
    <col min="18" max="16384" width="9" style="4"/>
  </cols>
  <sheetData>
    <row r="1" spans="2:18" ht="21">
      <c r="B1" s="15" t="s">
        <v>0</v>
      </c>
    </row>
    <row r="2" spans="2:18">
      <c r="P2" s="16" t="s">
        <v>1</v>
      </c>
      <c r="Q2" s="17">
        <f>競争入札!Q2</f>
        <v>46113</v>
      </c>
    </row>
    <row r="3" spans="2:18" s="1" customFormat="1" ht="13.5" customHeight="1">
      <c r="B3" s="38" t="s">
        <v>2</v>
      </c>
      <c r="C3" s="41" t="s">
        <v>3</v>
      </c>
      <c r="D3" s="40" t="s">
        <v>4</v>
      </c>
      <c r="E3" s="41" t="s">
        <v>5</v>
      </c>
      <c r="F3" s="39" t="s">
        <v>6</v>
      </c>
      <c r="G3" s="43" t="s">
        <v>7</v>
      </c>
      <c r="H3" s="40" t="s">
        <v>8</v>
      </c>
      <c r="I3" s="40" t="s">
        <v>9</v>
      </c>
      <c r="J3" s="45" t="s">
        <v>10</v>
      </c>
      <c r="K3" s="45" t="s">
        <v>11</v>
      </c>
      <c r="L3" s="45" t="s">
        <v>12</v>
      </c>
      <c r="M3" s="41" t="s">
        <v>13</v>
      </c>
      <c r="N3" s="48" t="s">
        <v>14</v>
      </c>
      <c r="O3" s="49"/>
      <c r="P3" s="50"/>
      <c r="Q3" s="46" t="s">
        <v>15</v>
      </c>
    </row>
    <row r="4" spans="2:18" s="1" customFormat="1">
      <c r="B4" s="38"/>
      <c r="C4" s="42"/>
      <c r="D4" s="40"/>
      <c r="E4" s="42"/>
      <c r="F4" s="39"/>
      <c r="G4" s="44"/>
      <c r="H4" s="40"/>
      <c r="I4" s="40"/>
      <c r="J4" s="45"/>
      <c r="K4" s="45"/>
      <c r="L4" s="45"/>
      <c r="M4" s="42"/>
      <c r="N4" s="13" t="s">
        <v>16</v>
      </c>
      <c r="O4" s="13" t="s">
        <v>17</v>
      </c>
      <c r="P4" s="13" t="s">
        <v>18</v>
      </c>
      <c r="Q4" s="47"/>
    </row>
    <row r="5" spans="2:18" ht="81" customHeight="1">
      <c r="B5" s="34" t="s">
        <v>129</v>
      </c>
      <c r="C5" s="12" t="s">
        <v>130</v>
      </c>
      <c r="D5" s="5" t="s">
        <v>89</v>
      </c>
      <c r="E5" s="12" t="s">
        <v>131</v>
      </c>
      <c r="F5" s="3">
        <v>45229</v>
      </c>
      <c r="G5" s="12" t="s">
        <v>132</v>
      </c>
      <c r="H5" s="5" t="s">
        <v>133</v>
      </c>
      <c r="I5" s="10" t="s">
        <v>25</v>
      </c>
      <c r="J5" s="2" t="s">
        <v>25</v>
      </c>
      <c r="K5" s="28">
        <v>11155106</v>
      </c>
      <c r="L5" s="2" t="s">
        <v>25</v>
      </c>
      <c r="M5" s="12" t="s">
        <v>134</v>
      </c>
      <c r="N5" s="2" t="s">
        <v>25</v>
      </c>
      <c r="O5" s="11" t="s">
        <v>25</v>
      </c>
      <c r="P5" s="2" t="s">
        <v>25</v>
      </c>
      <c r="Q5" s="18">
        <f>DATEDIF(F5,競争入札!$Q$2,"D")+1</f>
        <v>885</v>
      </c>
      <c r="R5" s="6"/>
    </row>
    <row r="6" spans="2:18" ht="81.75" customHeight="1">
      <c r="B6" s="35" t="s">
        <v>135</v>
      </c>
      <c r="C6" s="19"/>
      <c r="D6" s="5" t="s">
        <v>89</v>
      </c>
      <c r="E6" s="12" t="s">
        <v>21</v>
      </c>
      <c r="F6" s="3">
        <v>45288</v>
      </c>
      <c r="G6" s="12" t="s">
        <v>136</v>
      </c>
      <c r="H6" s="5" t="s">
        <v>137</v>
      </c>
      <c r="I6" s="10" t="s">
        <v>25</v>
      </c>
      <c r="J6" s="2" t="s">
        <v>25</v>
      </c>
      <c r="K6" s="33">
        <v>14612400</v>
      </c>
      <c r="L6" s="2" t="s">
        <v>25</v>
      </c>
      <c r="M6" s="19" t="s">
        <v>138</v>
      </c>
      <c r="N6" s="2" t="s">
        <v>25</v>
      </c>
      <c r="O6" s="11" t="s">
        <v>25</v>
      </c>
      <c r="P6" s="2" t="s">
        <v>25</v>
      </c>
      <c r="Q6" s="18">
        <f>DATEDIF(F6,競争入札!$Q$2,"D")+1</f>
        <v>826</v>
      </c>
    </row>
    <row r="7" spans="2:18" ht="81" customHeight="1">
      <c r="B7" s="34" t="s">
        <v>139</v>
      </c>
      <c r="C7" s="12"/>
      <c r="D7" s="5" t="s">
        <v>89</v>
      </c>
      <c r="E7" s="12" t="s">
        <v>34</v>
      </c>
      <c r="F7" s="3">
        <v>45322</v>
      </c>
      <c r="G7" s="12" t="s">
        <v>140</v>
      </c>
      <c r="H7" s="5" t="s">
        <v>137</v>
      </c>
      <c r="I7" s="10" t="s">
        <v>26</v>
      </c>
      <c r="J7" s="2" t="s">
        <v>62</v>
      </c>
      <c r="K7" s="28">
        <v>1540000</v>
      </c>
      <c r="L7" s="2"/>
      <c r="M7" s="12" t="s">
        <v>138</v>
      </c>
      <c r="N7" s="2" t="s">
        <v>25</v>
      </c>
      <c r="O7" s="11" t="s">
        <v>25</v>
      </c>
      <c r="P7" s="2" t="s">
        <v>25</v>
      </c>
      <c r="Q7" s="18">
        <f>DATEDIF(F7,競争入札!$Q$2,"D")+1</f>
        <v>792</v>
      </c>
      <c r="R7" s="6"/>
    </row>
    <row r="8" spans="2:18" ht="81" customHeight="1">
      <c r="B8" s="34" t="s">
        <v>141</v>
      </c>
      <c r="C8" s="12" t="s">
        <v>142</v>
      </c>
      <c r="D8" s="5" t="s">
        <v>89</v>
      </c>
      <c r="E8" s="12" t="s">
        <v>34</v>
      </c>
      <c r="F8" s="3">
        <v>45322</v>
      </c>
      <c r="G8" s="12" t="s">
        <v>143</v>
      </c>
      <c r="H8" s="5" t="s">
        <v>133</v>
      </c>
      <c r="I8" s="10" t="s">
        <v>25</v>
      </c>
      <c r="J8" s="2" t="s">
        <v>25</v>
      </c>
      <c r="K8" s="28">
        <v>15240404</v>
      </c>
      <c r="L8" s="2" t="s">
        <v>25</v>
      </c>
      <c r="M8" s="12" t="s">
        <v>134</v>
      </c>
      <c r="N8" s="2" t="s">
        <v>25</v>
      </c>
      <c r="O8" s="11" t="s">
        <v>25</v>
      </c>
      <c r="P8" s="2" t="s">
        <v>25</v>
      </c>
      <c r="Q8" s="18">
        <f>DATEDIF(F8,競争入札!$Q$2,"D")+1</f>
        <v>792</v>
      </c>
      <c r="R8" s="6"/>
    </row>
    <row r="9" spans="2:18" ht="81" customHeight="1">
      <c r="B9" s="34" t="s">
        <v>141</v>
      </c>
      <c r="C9" s="12" t="s">
        <v>144</v>
      </c>
      <c r="D9" s="5"/>
      <c r="E9" s="12" t="s">
        <v>34</v>
      </c>
      <c r="F9" s="3">
        <v>45322</v>
      </c>
      <c r="G9" s="12" t="s">
        <v>145</v>
      </c>
      <c r="H9" s="5" t="s">
        <v>133</v>
      </c>
      <c r="I9" s="10" t="s">
        <v>25</v>
      </c>
      <c r="J9" s="2" t="s">
        <v>25</v>
      </c>
      <c r="K9" s="28">
        <v>6065091</v>
      </c>
      <c r="L9" s="2" t="s">
        <v>25</v>
      </c>
      <c r="M9" s="12" t="s">
        <v>134</v>
      </c>
      <c r="N9" s="2" t="s">
        <v>25</v>
      </c>
      <c r="O9" s="11" t="s">
        <v>25</v>
      </c>
      <c r="P9" s="2" t="s">
        <v>25</v>
      </c>
      <c r="Q9" s="18">
        <f>DATEDIF(F9,競争入札!$Q$2,"D")+1</f>
        <v>792</v>
      </c>
      <c r="R9" s="6"/>
    </row>
    <row r="10" spans="2:18" ht="81" customHeight="1">
      <c r="B10" s="34" t="s">
        <v>141</v>
      </c>
      <c r="C10" s="12" t="s">
        <v>146</v>
      </c>
      <c r="D10" s="5"/>
      <c r="E10" s="12" t="s">
        <v>34</v>
      </c>
      <c r="F10" s="3">
        <v>45322</v>
      </c>
      <c r="G10" s="12" t="s">
        <v>147</v>
      </c>
      <c r="H10" s="5" t="s">
        <v>133</v>
      </c>
      <c r="I10" s="10" t="s">
        <v>25</v>
      </c>
      <c r="J10" s="2" t="s">
        <v>25</v>
      </c>
      <c r="K10" s="28">
        <v>659220</v>
      </c>
      <c r="L10" s="2" t="s">
        <v>25</v>
      </c>
      <c r="M10" s="12" t="s">
        <v>134</v>
      </c>
      <c r="N10" s="2" t="s">
        <v>25</v>
      </c>
      <c r="O10" s="11" t="s">
        <v>25</v>
      </c>
      <c r="P10" s="2" t="s">
        <v>25</v>
      </c>
      <c r="Q10" s="18">
        <f>DATEDIF(F10,競争入札!$Q$2,"D")+1</f>
        <v>792</v>
      </c>
      <c r="R10" s="6"/>
    </row>
    <row r="11" spans="2:18" ht="81" customHeight="1">
      <c r="B11" s="34" t="s">
        <v>141</v>
      </c>
      <c r="C11" s="12" t="s">
        <v>148</v>
      </c>
      <c r="D11" s="5"/>
      <c r="E11" s="12" t="s">
        <v>34</v>
      </c>
      <c r="F11" s="3">
        <v>45322</v>
      </c>
      <c r="G11" s="12" t="s">
        <v>149</v>
      </c>
      <c r="H11" s="5" t="s">
        <v>133</v>
      </c>
      <c r="I11" s="10" t="s">
        <v>25</v>
      </c>
      <c r="J11" s="2" t="s">
        <v>25</v>
      </c>
      <c r="K11" s="28">
        <v>9160957</v>
      </c>
      <c r="L11" s="2" t="s">
        <v>25</v>
      </c>
      <c r="M11" s="12" t="s">
        <v>134</v>
      </c>
      <c r="N11" s="2" t="s">
        <v>25</v>
      </c>
      <c r="O11" s="11" t="s">
        <v>25</v>
      </c>
      <c r="P11" s="2" t="s">
        <v>25</v>
      </c>
      <c r="Q11" s="18">
        <f>DATEDIF(F11,競争入札!$Q$2,"D")+1</f>
        <v>792</v>
      </c>
      <c r="R11" s="6"/>
    </row>
    <row r="12" spans="2:18" ht="81" customHeight="1">
      <c r="B12" s="34" t="s">
        <v>141</v>
      </c>
      <c r="C12" s="12" t="s">
        <v>150</v>
      </c>
      <c r="D12" s="5"/>
      <c r="E12" s="12" t="s">
        <v>34</v>
      </c>
      <c r="F12" s="3">
        <v>45322</v>
      </c>
      <c r="G12" s="12" t="s">
        <v>151</v>
      </c>
      <c r="H12" s="5" t="s">
        <v>133</v>
      </c>
      <c r="I12" s="10" t="s">
        <v>25</v>
      </c>
      <c r="J12" s="2" t="s">
        <v>25</v>
      </c>
      <c r="K12" s="28">
        <v>234648</v>
      </c>
      <c r="L12" s="2" t="s">
        <v>25</v>
      </c>
      <c r="M12" s="12" t="s">
        <v>134</v>
      </c>
      <c r="N12" s="2" t="s">
        <v>25</v>
      </c>
      <c r="O12" s="11" t="s">
        <v>25</v>
      </c>
      <c r="P12" s="2" t="s">
        <v>25</v>
      </c>
      <c r="Q12" s="18">
        <f>DATEDIF(F12,競争入札!$Q$2,"D")+1</f>
        <v>792</v>
      </c>
      <c r="R12" s="6"/>
    </row>
    <row r="13" spans="2:18" ht="81.75" customHeight="1">
      <c r="B13" s="34" t="s">
        <v>141</v>
      </c>
      <c r="C13" s="12" t="s">
        <v>150</v>
      </c>
      <c r="D13" s="5"/>
      <c r="E13" s="12" t="s">
        <v>34</v>
      </c>
      <c r="F13" s="3">
        <v>45322</v>
      </c>
      <c r="G13" s="12" t="s">
        <v>152</v>
      </c>
      <c r="H13" s="5" t="s">
        <v>133</v>
      </c>
      <c r="I13" s="10" t="s">
        <v>25</v>
      </c>
      <c r="J13" s="2" t="s">
        <v>25</v>
      </c>
      <c r="K13" s="28">
        <v>2504312</v>
      </c>
      <c r="L13" s="2" t="s">
        <v>25</v>
      </c>
      <c r="M13" s="12" t="s">
        <v>134</v>
      </c>
      <c r="N13" s="2" t="s">
        <v>25</v>
      </c>
      <c r="O13" s="11" t="s">
        <v>25</v>
      </c>
      <c r="P13" s="2" t="s">
        <v>25</v>
      </c>
      <c r="Q13" s="18">
        <f>DATEDIF(F13,競争入札!$Q$2,"D")+1</f>
        <v>792</v>
      </c>
      <c r="R13" s="6"/>
    </row>
    <row r="14" spans="2:18" ht="81" customHeight="1">
      <c r="B14" s="34" t="s">
        <v>153</v>
      </c>
      <c r="C14" s="12" t="s">
        <v>154</v>
      </c>
      <c r="D14" s="5" t="s">
        <v>89</v>
      </c>
      <c r="E14" s="12" t="s">
        <v>131</v>
      </c>
      <c r="F14" s="32">
        <v>45351</v>
      </c>
      <c r="G14" s="12" t="s">
        <v>132</v>
      </c>
      <c r="H14" s="5" t="s">
        <v>133</v>
      </c>
      <c r="I14" s="10" t="s">
        <v>25</v>
      </c>
      <c r="J14" s="2" t="s">
        <v>25</v>
      </c>
      <c r="K14" s="28">
        <v>11155106.6</v>
      </c>
      <c r="L14" s="2" t="s">
        <v>25</v>
      </c>
      <c r="M14" s="12" t="s">
        <v>134</v>
      </c>
      <c r="N14" s="2" t="s">
        <v>25</v>
      </c>
      <c r="O14" s="11" t="s">
        <v>25</v>
      </c>
      <c r="P14" s="2" t="s">
        <v>25</v>
      </c>
      <c r="Q14" s="18">
        <f>DATEDIF(F14,競争入札!$Q$2,"D")+1</f>
        <v>763</v>
      </c>
      <c r="R14" s="6"/>
    </row>
    <row r="15" spans="2:18" ht="81.75" customHeight="1">
      <c r="B15" s="34" t="s">
        <v>155</v>
      </c>
      <c r="C15" s="12"/>
      <c r="D15" s="5" t="s">
        <v>89</v>
      </c>
      <c r="E15" s="12" t="s">
        <v>34</v>
      </c>
      <c r="F15" s="3">
        <v>45349</v>
      </c>
      <c r="G15" s="12" t="s">
        <v>156</v>
      </c>
      <c r="H15" s="5" t="s">
        <v>133</v>
      </c>
      <c r="I15" s="10" t="s">
        <v>25</v>
      </c>
      <c r="J15" s="2" t="s">
        <v>25</v>
      </c>
      <c r="K15" s="28">
        <v>1573000</v>
      </c>
      <c r="L15" s="2" t="s">
        <v>25</v>
      </c>
      <c r="M15" s="12" t="s">
        <v>134</v>
      </c>
      <c r="N15" s="2" t="s">
        <v>25</v>
      </c>
      <c r="O15" s="11" t="s">
        <v>25</v>
      </c>
      <c r="P15" s="2" t="s">
        <v>25</v>
      </c>
      <c r="Q15" s="18">
        <f>DATEDIF(F15,競争入札!$Q$2,"D")+1</f>
        <v>765</v>
      </c>
      <c r="R15" s="6"/>
    </row>
    <row r="16" spans="2:18" ht="81.75" customHeight="1">
      <c r="B16" s="34" t="s">
        <v>157</v>
      </c>
      <c r="C16" s="12"/>
      <c r="D16" s="5" t="s">
        <v>89</v>
      </c>
      <c r="E16" s="12" t="s">
        <v>34</v>
      </c>
      <c r="F16" s="3">
        <v>45376</v>
      </c>
      <c r="G16" s="12" t="s">
        <v>158</v>
      </c>
      <c r="H16" s="5" t="s">
        <v>133</v>
      </c>
      <c r="I16" s="10" t="s">
        <v>25</v>
      </c>
      <c r="J16" s="2" t="s">
        <v>25</v>
      </c>
      <c r="K16" s="28">
        <v>12848000</v>
      </c>
      <c r="L16" s="2" t="s">
        <v>25</v>
      </c>
      <c r="M16" s="12" t="s">
        <v>134</v>
      </c>
      <c r="N16" s="2" t="s">
        <v>25</v>
      </c>
      <c r="O16" s="11" t="s">
        <v>25</v>
      </c>
      <c r="P16" s="2" t="s">
        <v>25</v>
      </c>
      <c r="Q16" s="18">
        <f>DATEDIF(F16,競争入札!$Q$2,"D")+1</f>
        <v>738</v>
      </c>
    </row>
    <row r="17" spans="2:17" ht="81.75" customHeight="1">
      <c r="B17" s="34" t="s">
        <v>75</v>
      </c>
      <c r="C17" s="31" t="s">
        <v>76</v>
      </c>
      <c r="D17" s="5" t="s">
        <v>89</v>
      </c>
      <c r="E17" s="12" t="s">
        <v>34</v>
      </c>
      <c r="F17" s="30">
        <v>45443</v>
      </c>
      <c r="G17" s="12" t="s">
        <v>152</v>
      </c>
      <c r="H17" s="5" t="s">
        <v>133</v>
      </c>
      <c r="I17" s="10" t="s">
        <v>25</v>
      </c>
      <c r="J17" s="2" t="s">
        <v>25</v>
      </c>
      <c r="K17" s="28">
        <v>19222447.199999999</v>
      </c>
      <c r="L17" s="2" t="s">
        <v>25</v>
      </c>
      <c r="M17" s="12" t="s">
        <v>134</v>
      </c>
      <c r="N17" s="2" t="s">
        <v>25</v>
      </c>
      <c r="O17" s="11" t="s">
        <v>25</v>
      </c>
      <c r="P17" s="2" t="s">
        <v>25</v>
      </c>
      <c r="Q17" s="18">
        <f>DATEDIF(F17,競争入札!$Q$2,"D")+1</f>
        <v>671</v>
      </c>
    </row>
    <row r="18" spans="2:17" ht="81.75" customHeight="1">
      <c r="B18" s="34" t="s">
        <v>75</v>
      </c>
      <c r="C18" s="31" t="s">
        <v>76</v>
      </c>
      <c r="D18" s="5" t="s">
        <v>89</v>
      </c>
      <c r="E18" s="12" t="s">
        <v>34</v>
      </c>
      <c r="F18" s="30">
        <v>45443</v>
      </c>
      <c r="G18" s="12" t="s">
        <v>159</v>
      </c>
      <c r="H18" s="5" t="s">
        <v>133</v>
      </c>
      <c r="I18" s="10" t="s">
        <v>25</v>
      </c>
      <c r="J18" s="2" t="s">
        <v>25</v>
      </c>
      <c r="K18" s="28">
        <v>7997562.0999999996</v>
      </c>
      <c r="L18" s="2" t="s">
        <v>25</v>
      </c>
      <c r="M18" s="12" t="s">
        <v>134</v>
      </c>
      <c r="N18" s="2" t="s">
        <v>25</v>
      </c>
      <c r="O18" s="11" t="s">
        <v>25</v>
      </c>
      <c r="P18" s="2" t="s">
        <v>25</v>
      </c>
      <c r="Q18" s="18">
        <f>DATEDIF(F18,競争入札!$Q$2,"D")+1</f>
        <v>671</v>
      </c>
    </row>
    <row r="19" spans="2:17" ht="81.75" customHeight="1">
      <c r="B19" s="34" t="s">
        <v>75</v>
      </c>
      <c r="C19" s="31" t="s">
        <v>76</v>
      </c>
      <c r="D19" s="5" t="s">
        <v>89</v>
      </c>
      <c r="E19" s="12" t="s">
        <v>34</v>
      </c>
      <c r="F19" s="30">
        <v>45443</v>
      </c>
      <c r="G19" s="12" t="s">
        <v>145</v>
      </c>
      <c r="H19" s="5" t="s">
        <v>133</v>
      </c>
      <c r="I19" s="10" t="s">
        <v>25</v>
      </c>
      <c r="J19" s="2" t="s">
        <v>25</v>
      </c>
      <c r="K19" s="28">
        <v>2712725.4</v>
      </c>
      <c r="L19" s="2" t="s">
        <v>25</v>
      </c>
      <c r="M19" s="12" t="s">
        <v>134</v>
      </c>
      <c r="N19" s="2" t="s">
        <v>25</v>
      </c>
      <c r="O19" s="11" t="s">
        <v>25</v>
      </c>
      <c r="P19" s="2" t="s">
        <v>25</v>
      </c>
      <c r="Q19" s="18">
        <f>DATEDIF(F19,競争入札!$Q$2,"D")+1</f>
        <v>671</v>
      </c>
    </row>
    <row r="20" spans="2:17" ht="81.75" customHeight="1">
      <c r="B20" s="34" t="s">
        <v>75</v>
      </c>
      <c r="C20" s="31" t="s">
        <v>76</v>
      </c>
      <c r="D20" s="5" t="s">
        <v>89</v>
      </c>
      <c r="E20" s="12" t="s">
        <v>34</v>
      </c>
      <c r="F20" s="30">
        <v>45443</v>
      </c>
      <c r="G20" s="12" t="s">
        <v>160</v>
      </c>
      <c r="H20" s="5" t="s">
        <v>133</v>
      </c>
      <c r="I20" s="10" t="s">
        <v>25</v>
      </c>
      <c r="J20" s="2" t="s">
        <v>25</v>
      </c>
      <c r="K20" s="28">
        <v>1196935.3</v>
      </c>
      <c r="L20" s="2" t="s">
        <v>25</v>
      </c>
      <c r="M20" s="12" t="s">
        <v>134</v>
      </c>
      <c r="N20" s="2" t="s">
        <v>25</v>
      </c>
      <c r="O20" s="11" t="s">
        <v>25</v>
      </c>
      <c r="P20" s="2" t="s">
        <v>25</v>
      </c>
      <c r="Q20" s="18">
        <f>DATEDIF(F20,競争入札!$Q$2,"D")+1</f>
        <v>671</v>
      </c>
    </row>
    <row r="21" spans="2:17" ht="81.75" customHeight="1">
      <c r="B21" s="34" t="s">
        <v>75</v>
      </c>
      <c r="C21" s="31" t="s">
        <v>76</v>
      </c>
      <c r="D21" s="5" t="s">
        <v>89</v>
      </c>
      <c r="E21" s="12" t="s">
        <v>34</v>
      </c>
      <c r="F21" s="30">
        <v>45443</v>
      </c>
      <c r="G21" s="12" t="s">
        <v>161</v>
      </c>
      <c r="H21" s="5" t="s">
        <v>133</v>
      </c>
      <c r="I21" s="10" t="s">
        <v>25</v>
      </c>
      <c r="J21" s="2" t="s">
        <v>25</v>
      </c>
      <c r="K21" s="28">
        <v>9542337.1999999993</v>
      </c>
      <c r="L21" s="2" t="s">
        <v>25</v>
      </c>
      <c r="M21" s="12" t="s">
        <v>134</v>
      </c>
      <c r="N21" s="2" t="s">
        <v>25</v>
      </c>
      <c r="O21" s="11" t="s">
        <v>25</v>
      </c>
      <c r="P21" s="2" t="s">
        <v>25</v>
      </c>
      <c r="Q21" s="18">
        <f>DATEDIF(F21,競争入札!$Q$2,"D")+1</f>
        <v>671</v>
      </c>
    </row>
    <row r="22" spans="2:17" ht="81.75" customHeight="1">
      <c r="B22" s="34" t="s">
        <v>75</v>
      </c>
      <c r="C22" s="31" t="s">
        <v>76</v>
      </c>
      <c r="D22" s="5" t="s">
        <v>89</v>
      </c>
      <c r="E22" s="12" t="s">
        <v>34</v>
      </c>
      <c r="F22" s="30">
        <v>45443</v>
      </c>
      <c r="G22" s="12" t="s">
        <v>162</v>
      </c>
      <c r="H22" s="5" t="s">
        <v>133</v>
      </c>
      <c r="I22" s="10" t="s">
        <v>25</v>
      </c>
      <c r="J22" s="2" t="s">
        <v>25</v>
      </c>
      <c r="K22" s="28">
        <v>60869.599999999999</v>
      </c>
      <c r="L22" s="2" t="s">
        <v>25</v>
      </c>
      <c r="M22" s="12" t="s">
        <v>134</v>
      </c>
      <c r="N22" s="2" t="s">
        <v>25</v>
      </c>
      <c r="O22" s="11" t="s">
        <v>25</v>
      </c>
      <c r="P22" s="2" t="s">
        <v>25</v>
      </c>
      <c r="Q22" s="18">
        <f>DATEDIF(F22,競争入札!$Q$2,"D")+1</f>
        <v>671</v>
      </c>
    </row>
    <row r="23" spans="2:17" ht="81.75" customHeight="1">
      <c r="B23" s="34" t="s">
        <v>163</v>
      </c>
      <c r="C23" s="12"/>
      <c r="D23" s="5" t="s">
        <v>89</v>
      </c>
      <c r="E23" s="12" t="s">
        <v>34</v>
      </c>
      <c r="F23" s="3">
        <v>45351</v>
      </c>
      <c r="G23" s="12" t="s">
        <v>164</v>
      </c>
      <c r="H23" s="5" t="s">
        <v>133</v>
      </c>
      <c r="I23" s="10" t="s">
        <v>25</v>
      </c>
      <c r="J23" s="2" t="s">
        <v>25</v>
      </c>
      <c r="K23" s="28">
        <v>1179996</v>
      </c>
      <c r="L23" s="2" t="s">
        <v>25</v>
      </c>
      <c r="M23" s="12" t="s">
        <v>138</v>
      </c>
      <c r="N23" s="2" t="s">
        <v>25</v>
      </c>
      <c r="O23" s="11" t="s">
        <v>25</v>
      </c>
      <c r="P23" s="2" t="s">
        <v>25</v>
      </c>
      <c r="Q23" s="18">
        <f>DATEDIF(F23,競争入札!$Q$2,"D")+1</f>
        <v>763</v>
      </c>
    </row>
    <row r="24" spans="2:17" ht="81.75" customHeight="1">
      <c r="B24" s="34" t="s">
        <v>165</v>
      </c>
      <c r="C24" s="12"/>
      <c r="D24" s="5" t="s">
        <v>89</v>
      </c>
      <c r="E24" s="12" t="s">
        <v>34</v>
      </c>
      <c r="F24" s="3">
        <v>45362</v>
      </c>
      <c r="G24" s="12" t="s">
        <v>166</v>
      </c>
      <c r="H24" s="5" t="s">
        <v>137</v>
      </c>
      <c r="I24" s="10" t="s">
        <v>26</v>
      </c>
      <c r="J24" s="2" t="s">
        <v>62</v>
      </c>
      <c r="K24" s="28">
        <v>9130000</v>
      </c>
      <c r="L24" s="2" t="s">
        <v>62</v>
      </c>
      <c r="M24" s="12" t="s">
        <v>138</v>
      </c>
      <c r="N24" s="2" t="s">
        <v>26</v>
      </c>
      <c r="O24" s="11" t="s">
        <v>26</v>
      </c>
      <c r="P24" s="2" t="s">
        <v>26</v>
      </c>
      <c r="Q24" s="18">
        <f>DATEDIF(F24,競争入札!$Q$2,"D")+1</f>
        <v>752</v>
      </c>
    </row>
    <row r="25" spans="2:17" ht="81.75" customHeight="1">
      <c r="B25" s="34" t="s">
        <v>167</v>
      </c>
      <c r="C25" s="12"/>
      <c r="D25" s="5" t="s">
        <v>89</v>
      </c>
      <c r="E25" s="12" t="s">
        <v>34</v>
      </c>
      <c r="F25" s="3">
        <v>45380</v>
      </c>
      <c r="G25" s="12" t="s">
        <v>168</v>
      </c>
      <c r="H25" s="5" t="s">
        <v>137</v>
      </c>
      <c r="I25" s="10" t="s">
        <v>26</v>
      </c>
      <c r="J25" s="2" t="s">
        <v>62</v>
      </c>
      <c r="K25" s="28">
        <v>5573700</v>
      </c>
      <c r="L25" s="2" t="s">
        <v>62</v>
      </c>
      <c r="M25" s="12" t="s">
        <v>138</v>
      </c>
      <c r="N25" s="2" t="s">
        <v>26</v>
      </c>
      <c r="O25" s="11" t="s">
        <v>26</v>
      </c>
      <c r="P25" s="2" t="s">
        <v>26</v>
      </c>
      <c r="Q25" s="18">
        <f>DATEDIF(F25,競争入札!$Q$2,"D")+1</f>
        <v>734</v>
      </c>
    </row>
    <row r="26" spans="2:17" ht="81.75" customHeight="1">
      <c r="B26" s="34" t="s">
        <v>169</v>
      </c>
      <c r="C26" s="12"/>
      <c r="D26" s="5" t="s">
        <v>89</v>
      </c>
      <c r="E26" s="12" t="s">
        <v>34</v>
      </c>
      <c r="F26" s="3">
        <v>45379</v>
      </c>
      <c r="G26" s="12" t="s">
        <v>170</v>
      </c>
      <c r="H26" s="5" t="s">
        <v>137</v>
      </c>
      <c r="I26" s="10" t="s">
        <v>26</v>
      </c>
      <c r="J26" s="2" t="s">
        <v>62</v>
      </c>
      <c r="K26" s="28">
        <v>5619900</v>
      </c>
      <c r="L26" s="2" t="s">
        <v>62</v>
      </c>
      <c r="M26" s="12" t="s">
        <v>171</v>
      </c>
      <c r="N26" s="2" t="s">
        <v>26</v>
      </c>
      <c r="O26" s="11" t="s">
        <v>26</v>
      </c>
      <c r="P26" s="2" t="s">
        <v>26</v>
      </c>
      <c r="Q26" s="18">
        <f>DATEDIF(F26,競争入札!$Q$2,"D")+1</f>
        <v>735</v>
      </c>
    </row>
    <row r="27" spans="2:17" ht="81.75" customHeight="1">
      <c r="B27" s="34" t="s">
        <v>169</v>
      </c>
      <c r="C27" s="12"/>
      <c r="D27" s="5" t="s">
        <v>89</v>
      </c>
      <c r="E27" s="12" t="s">
        <v>34</v>
      </c>
      <c r="F27" s="3">
        <v>45379</v>
      </c>
      <c r="G27" s="12" t="s">
        <v>172</v>
      </c>
      <c r="H27" s="5" t="s">
        <v>137</v>
      </c>
      <c r="I27" s="10" t="s">
        <v>26</v>
      </c>
      <c r="J27" s="2" t="s">
        <v>62</v>
      </c>
      <c r="K27" s="28">
        <v>2879800</v>
      </c>
      <c r="L27" s="2" t="s">
        <v>62</v>
      </c>
      <c r="M27" s="12" t="s">
        <v>171</v>
      </c>
      <c r="N27" s="2" t="s">
        <v>26</v>
      </c>
      <c r="O27" s="11" t="s">
        <v>26</v>
      </c>
      <c r="P27" s="2" t="s">
        <v>26</v>
      </c>
      <c r="Q27" s="18">
        <f>DATEDIF(F27,競争入札!$Q$2,"D")+1</f>
        <v>735</v>
      </c>
    </row>
    <row r="28" spans="2:17" ht="81.75" customHeight="1">
      <c r="B28" s="34" t="s">
        <v>169</v>
      </c>
      <c r="C28" s="12"/>
      <c r="D28" s="5" t="s">
        <v>89</v>
      </c>
      <c r="E28" s="12" t="s">
        <v>34</v>
      </c>
      <c r="F28" s="3">
        <v>45379</v>
      </c>
      <c r="G28" s="12" t="s">
        <v>173</v>
      </c>
      <c r="H28" s="5" t="s">
        <v>137</v>
      </c>
      <c r="I28" s="10" t="s">
        <v>26</v>
      </c>
      <c r="J28" s="2" t="s">
        <v>62</v>
      </c>
      <c r="K28" s="28">
        <v>2055372</v>
      </c>
      <c r="L28" s="2" t="s">
        <v>62</v>
      </c>
      <c r="M28" s="12" t="s">
        <v>171</v>
      </c>
      <c r="N28" s="2" t="s">
        <v>26</v>
      </c>
      <c r="O28" s="11" t="s">
        <v>26</v>
      </c>
      <c r="P28" s="2" t="s">
        <v>26</v>
      </c>
      <c r="Q28" s="18">
        <f>DATEDIF(F28,競争入札!$Q$2,"D")+1</f>
        <v>735</v>
      </c>
    </row>
    <row r="29" spans="2:17" ht="81.75" customHeight="1">
      <c r="B29" s="34" t="s">
        <v>174</v>
      </c>
      <c r="C29" s="12" t="s">
        <v>175</v>
      </c>
      <c r="D29" s="5" t="s">
        <v>89</v>
      </c>
      <c r="E29" s="12" t="s">
        <v>21</v>
      </c>
      <c r="F29" s="3">
        <v>45370</v>
      </c>
      <c r="G29" s="12" t="s">
        <v>176</v>
      </c>
      <c r="H29" s="5" t="s">
        <v>137</v>
      </c>
      <c r="I29" s="10" t="s">
        <v>26</v>
      </c>
      <c r="J29" s="2" t="s">
        <v>62</v>
      </c>
      <c r="K29" s="28">
        <v>19916413</v>
      </c>
      <c r="L29" s="2" t="s">
        <v>62</v>
      </c>
      <c r="M29" s="12" t="s">
        <v>177</v>
      </c>
      <c r="N29" s="2"/>
      <c r="O29" s="11"/>
      <c r="P29" s="2"/>
      <c r="Q29" s="18">
        <f>DATEDIF(F29,競争入札!$Q$2,"D")+1</f>
        <v>744</v>
      </c>
    </row>
    <row r="30" spans="2:17" ht="81.75" customHeight="1">
      <c r="B30" s="34" t="s">
        <v>178</v>
      </c>
      <c r="C30" s="12" t="s">
        <v>179</v>
      </c>
      <c r="D30" s="5" t="s">
        <v>89</v>
      </c>
      <c r="E30" s="12" t="s">
        <v>21</v>
      </c>
      <c r="F30" s="3">
        <v>45380</v>
      </c>
      <c r="G30" s="12" t="s">
        <v>180</v>
      </c>
      <c r="H30" s="5" t="s">
        <v>137</v>
      </c>
      <c r="I30" s="10" t="s">
        <v>26</v>
      </c>
      <c r="J30" s="2" t="s">
        <v>62</v>
      </c>
      <c r="K30" s="28">
        <v>8960675</v>
      </c>
      <c r="L30" s="2" t="s">
        <v>62</v>
      </c>
      <c r="M30" s="12" t="s">
        <v>181</v>
      </c>
      <c r="N30" s="2"/>
      <c r="O30" s="11"/>
      <c r="P30" s="2"/>
      <c r="Q30" s="18">
        <f>DATEDIF(F30,競争入札!$Q$2,"D")+1</f>
        <v>734</v>
      </c>
    </row>
    <row r="31" spans="2:17" ht="81.75" hidden="1" customHeight="1">
      <c r="B31" s="34" t="s">
        <v>182</v>
      </c>
      <c r="C31" s="12"/>
      <c r="D31" s="5" t="s">
        <v>89</v>
      </c>
      <c r="E31" s="12" t="s">
        <v>34</v>
      </c>
      <c r="F31" s="3">
        <v>45428</v>
      </c>
      <c r="G31" s="12" t="s">
        <v>183</v>
      </c>
      <c r="H31" s="5" t="s">
        <v>133</v>
      </c>
      <c r="I31" s="10" t="s">
        <v>25</v>
      </c>
      <c r="J31" s="2" t="s">
        <v>25</v>
      </c>
      <c r="K31" s="28">
        <v>20776800</v>
      </c>
      <c r="L31" s="2" t="s">
        <v>25</v>
      </c>
      <c r="M31" s="12" t="s">
        <v>138</v>
      </c>
      <c r="N31" s="2" t="s">
        <v>25</v>
      </c>
      <c r="O31" s="11" t="s">
        <v>25</v>
      </c>
      <c r="P31" s="2" t="s">
        <v>25</v>
      </c>
      <c r="Q31" s="18">
        <f>DATEDIF(F31,競争入札!$Q$2,"D")+1</f>
        <v>686</v>
      </c>
    </row>
    <row r="32" spans="2:17" ht="81.75" hidden="1" customHeight="1">
      <c r="B32" s="34" t="s">
        <v>184</v>
      </c>
      <c r="C32" s="12"/>
      <c r="D32" s="5" t="s">
        <v>89</v>
      </c>
      <c r="E32" s="12" t="s">
        <v>34</v>
      </c>
      <c r="F32" s="3">
        <v>45428</v>
      </c>
      <c r="G32" s="12" t="s">
        <v>185</v>
      </c>
      <c r="H32" s="5" t="s">
        <v>133</v>
      </c>
      <c r="I32" s="10" t="s">
        <v>25</v>
      </c>
      <c r="J32" s="2" t="s">
        <v>25</v>
      </c>
      <c r="K32" s="28">
        <v>2488200</v>
      </c>
      <c r="L32" s="2" t="s">
        <v>25</v>
      </c>
      <c r="M32" s="12" t="s">
        <v>138</v>
      </c>
      <c r="N32" s="2" t="s">
        <v>25</v>
      </c>
      <c r="O32" s="11" t="s">
        <v>25</v>
      </c>
      <c r="P32" s="2" t="s">
        <v>25</v>
      </c>
      <c r="Q32" s="18">
        <f>DATEDIF(F32,競争入札!$Q$2,"D")+1</f>
        <v>686</v>
      </c>
    </row>
    <row r="33" spans="2:17" ht="81.75" customHeight="1">
      <c r="B33" s="34" t="s">
        <v>186</v>
      </c>
      <c r="C33" s="12" t="s">
        <v>187</v>
      </c>
      <c r="D33" s="5" t="s">
        <v>89</v>
      </c>
      <c r="E33" s="12" t="s">
        <v>188</v>
      </c>
      <c r="F33" s="3">
        <v>45471</v>
      </c>
      <c r="G33" s="12" t="s">
        <v>189</v>
      </c>
      <c r="H33" s="5" t="s">
        <v>133</v>
      </c>
      <c r="I33" s="10" t="s">
        <v>26</v>
      </c>
      <c r="J33" s="2" t="s">
        <v>26</v>
      </c>
      <c r="K33" s="28">
        <v>5486118</v>
      </c>
      <c r="L33" s="2" t="s">
        <v>26</v>
      </c>
      <c r="M33" s="12" t="s">
        <v>134</v>
      </c>
      <c r="N33" s="2" t="s">
        <v>26</v>
      </c>
      <c r="O33" s="11" t="s">
        <v>26</v>
      </c>
      <c r="P33" s="2" t="s">
        <v>26</v>
      </c>
      <c r="Q33" s="18">
        <f>DATEDIF(F33,競争入札!$Q$2,"D")+1</f>
        <v>643</v>
      </c>
    </row>
    <row r="34" spans="2:17" ht="81.75" hidden="1" customHeight="1">
      <c r="B34" s="34" t="s">
        <v>190</v>
      </c>
      <c r="C34" s="12"/>
      <c r="D34" s="5" t="s">
        <v>89</v>
      </c>
      <c r="E34" s="12" t="s">
        <v>34</v>
      </c>
      <c r="F34" s="32">
        <v>45533</v>
      </c>
      <c r="G34" s="12" t="s">
        <v>185</v>
      </c>
      <c r="H34" s="5" t="s">
        <v>133</v>
      </c>
      <c r="I34" s="10" t="s">
        <v>25</v>
      </c>
      <c r="J34" s="2" t="s">
        <v>25</v>
      </c>
      <c r="K34" s="28">
        <v>1310529</v>
      </c>
      <c r="L34" s="2" t="s">
        <v>25</v>
      </c>
      <c r="M34" s="12" t="s">
        <v>138</v>
      </c>
      <c r="N34" s="2" t="s">
        <v>25</v>
      </c>
      <c r="O34" s="11" t="s">
        <v>25</v>
      </c>
      <c r="P34" s="2" t="s">
        <v>25</v>
      </c>
      <c r="Q34" s="18">
        <f>DATEDIF(F34,競争入札!$Q$2,"D")+1</f>
        <v>581</v>
      </c>
    </row>
    <row r="35" spans="2:17" ht="81.75" customHeight="1">
      <c r="B35" s="34" t="s">
        <v>191</v>
      </c>
      <c r="C35" s="12"/>
      <c r="D35" s="5" t="s">
        <v>89</v>
      </c>
      <c r="E35" s="12" t="s">
        <v>21</v>
      </c>
      <c r="F35" s="32">
        <v>45535</v>
      </c>
      <c r="G35" s="12" t="s">
        <v>192</v>
      </c>
      <c r="H35" s="5" t="s">
        <v>133</v>
      </c>
      <c r="I35" s="10" t="s">
        <v>26</v>
      </c>
      <c r="J35" s="2" t="s">
        <v>26</v>
      </c>
      <c r="K35" s="28">
        <v>16500000</v>
      </c>
      <c r="L35" s="2" t="s">
        <v>26</v>
      </c>
      <c r="M35" s="12" t="s">
        <v>138</v>
      </c>
      <c r="N35" s="2" t="s">
        <v>26</v>
      </c>
      <c r="O35" s="11" t="s">
        <v>26</v>
      </c>
      <c r="P35" s="2" t="s">
        <v>26</v>
      </c>
      <c r="Q35" s="18">
        <f>DATEDIF(F35,競争入札!$Q$2,"D")+1</f>
        <v>579</v>
      </c>
    </row>
    <row r="36" spans="2:17" ht="81.75" hidden="1" customHeight="1">
      <c r="B36" s="34" t="s">
        <v>193</v>
      </c>
      <c r="C36" s="12"/>
      <c r="D36" s="5" t="s">
        <v>89</v>
      </c>
      <c r="E36" s="12" t="s">
        <v>34</v>
      </c>
      <c r="F36" s="32">
        <v>45537</v>
      </c>
      <c r="G36" s="12" t="s">
        <v>194</v>
      </c>
      <c r="H36" s="5" t="s">
        <v>133</v>
      </c>
      <c r="I36" s="10" t="s">
        <v>25</v>
      </c>
      <c r="J36" s="2" t="s">
        <v>25</v>
      </c>
      <c r="K36" s="28">
        <v>20900000</v>
      </c>
      <c r="L36" s="2" t="s">
        <v>25</v>
      </c>
      <c r="M36" s="12" t="s">
        <v>138</v>
      </c>
      <c r="N36" s="2" t="s">
        <v>25</v>
      </c>
      <c r="O36" s="11" t="s">
        <v>25</v>
      </c>
      <c r="P36" s="2" t="s">
        <v>25</v>
      </c>
      <c r="Q36" s="18">
        <f>DATEDIF(F36,競争入札!$Q$2,"D")+1</f>
        <v>577</v>
      </c>
    </row>
    <row r="37" spans="2:17" ht="81.75" customHeight="1">
      <c r="B37" s="34" t="s">
        <v>195</v>
      </c>
      <c r="C37" s="12" t="s">
        <v>92</v>
      </c>
      <c r="D37" s="5" t="s">
        <v>20</v>
      </c>
      <c r="E37" s="12" t="s">
        <v>21</v>
      </c>
      <c r="F37" s="32">
        <v>45565</v>
      </c>
      <c r="G37" s="12" t="s">
        <v>196</v>
      </c>
      <c r="H37" s="5" t="s">
        <v>133</v>
      </c>
      <c r="I37" s="10" t="s">
        <v>26</v>
      </c>
      <c r="J37" s="2" t="s">
        <v>26</v>
      </c>
      <c r="K37" s="28">
        <v>449295</v>
      </c>
      <c r="L37" s="2" t="s">
        <v>26</v>
      </c>
      <c r="M37" s="12" t="s">
        <v>134</v>
      </c>
      <c r="N37" s="2" t="s">
        <v>26</v>
      </c>
      <c r="O37" s="11" t="s">
        <v>26</v>
      </c>
      <c r="P37" s="2" t="s">
        <v>26</v>
      </c>
      <c r="Q37" s="18">
        <f>DATEDIF(F37,競争入札!$Q$2,"D")+1</f>
        <v>549</v>
      </c>
    </row>
    <row r="38" spans="2:17" ht="81.75" customHeight="1">
      <c r="B38" s="34" t="s">
        <v>195</v>
      </c>
      <c r="C38" s="12" t="s">
        <v>92</v>
      </c>
      <c r="D38" s="5" t="s">
        <v>20</v>
      </c>
      <c r="E38" s="12" t="s">
        <v>21</v>
      </c>
      <c r="F38" s="32">
        <v>45565</v>
      </c>
      <c r="G38" s="12" t="s">
        <v>159</v>
      </c>
      <c r="H38" s="5" t="s">
        <v>133</v>
      </c>
      <c r="I38" s="10" t="s">
        <v>26</v>
      </c>
      <c r="J38" s="2" t="s">
        <v>26</v>
      </c>
      <c r="K38" s="28">
        <v>8947811.4000000004</v>
      </c>
      <c r="L38" s="2" t="s">
        <v>26</v>
      </c>
      <c r="M38" s="12" t="s">
        <v>134</v>
      </c>
      <c r="N38" s="2" t="s">
        <v>26</v>
      </c>
      <c r="O38" s="11" t="s">
        <v>26</v>
      </c>
      <c r="P38" s="2" t="s">
        <v>26</v>
      </c>
      <c r="Q38" s="18">
        <f>DATEDIF(F38,競争入札!$Q$2,"D")+1</f>
        <v>549</v>
      </c>
    </row>
    <row r="39" spans="2:17" ht="81.75" customHeight="1">
      <c r="B39" s="34" t="s">
        <v>195</v>
      </c>
      <c r="C39" s="12" t="s">
        <v>92</v>
      </c>
      <c r="D39" s="5" t="s">
        <v>20</v>
      </c>
      <c r="E39" s="12" t="s">
        <v>21</v>
      </c>
      <c r="F39" s="32">
        <v>45565</v>
      </c>
      <c r="G39" s="12" t="s">
        <v>145</v>
      </c>
      <c r="H39" s="5" t="s">
        <v>133</v>
      </c>
      <c r="I39" s="10" t="s">
        <v>26</v>
      </c>
      <c r="J39" s="2" t="s">
        <v>26</v>
      </c>
      <c r="K39" s="28">
        <v>9237891.3000000007</v>
      </c>
      <c r="L39" s="2" t="s">
        <v>26</v>
      </c>
      <c r="M39" s="12" t="s">
        <v>134</v>
      </c>
      <c r="N39" s="2" t="s">
        <v>26</v>
      </c>
      <c r="O39" s="11" t="s">
        <v>26</v>
      </c>
      <c r="P39" s="2" t="s">
        <v>26</v>
      </c>
      <c r="Q39" s="18">
        <f>DATEDIF(F39,競争入札!$Q$2,"D")+1</f>
        <v>549</v>
      </c>
    </row>
    <row r="40" spans="2:17" ht="81.75" customHeight="1">
      <c r="B40" s="34" t="s">
        <v>195</v>
      </c>
      <c r="C40" s="12" t="s">
        <v>92</v>
      </c>
      <c r="D40" s="5" t="s">
        <v>20</v>
      </c>
      <c r="E40" s="12" t="s">
        <v>21</v>
      </c>
      <c r="F40" s="32">
        <v>45565</v>
      </c>
      <c r="G40" s="12" t="s">
        <v>160</v>
      </c>
      <c r="H40" s="5" t="s">
        <v>133</v>
      </c>
      <c r="I40" s="10" t="s">
        <v>26</v>
      </c>
      <c r="J40" s="2" t="s">
        <v>26</v>
      </c>
      <c r="K40" s="28">
        <v>2210268.5</v>
      </c>
      <c r="L40" s="2" t="s">
        <v>26</v>
      </c>
      <c r="M40" s="12" t="s">
        <v>134</v>
      </c>
      <c r="N40" s="2" t="s">
        <v>26</v>
      </c>
      <c r="O40" s="11" t="s">
        <v>26</v>
      </c>
      <c r="P40" s="2" t="s">
        <v>26</v>
      </c>
      <c r="Q40" s="18">
        <f>DATEDIF(F40,競争入札!$Q$2,"D")+1</f>
        <v>549</v>
      </c>
    </row>
    <row r="41" spans="2:17" ht="81.75" customHeight="1">
      <c r="B41" s="34" t="s">
        <v>195</v>
      </c>
      <c r="C41" s="12" t="s">
        <v>92</v>
      </c>
      <c r="D41" s="5" t="s">
        <v>20</v>
      </c>
      <c r="E41" s="12" t="s">
        <v>21</v>
      </c>
      <c r="F41" s="32">
        <v>45565</v>
      </c>
      <c r="G41" s="12" t="s">
        <v>161</v>
      </c>
      <c r="H41" s="5" t="s">
        <v>133</v>
      </c>
      <c r="I41" s="10" t="s">
        <v>26</v>
      </c>
      <c r="J41" s="2" t="s">
        <v>26</v>
      </c>
      <c r="K41" s="28">
        <v>7564373.2999999998</v>
      </c>
      <c r="L41" s="2" t="s">
        <v>26</v>
      </c>
      <c r="M41" s="12" t="s">
        <v>134</v>
      </c>
      <c r="N41" s="2" t="s">
        <v>26</v>
      </c>
      <c r="O41" s="11" t="s">
        <v>26</v>
      </c>
      <c r="P41" s="2" t="s">
        <v>26</v>
      </c>
      <c r="Q41" s="18">
        <f>DATEDIF(F41,競争入札!$Q$2,"D")+1</f>
        <v>549</v>
      </c>
    </row>
    <row r="42" spans="2:17" ht="81.75" customHeight="1">
      <c r="B42" s="34" t="s">
        <v>195</v>
      </c>
      <c r="C42" s="12" t="s">
        <v>92</v>
      </c>
      <c r="D42" s="5" t="s">
        <v>20</v>
      </c>
      <c r="E42" s="12" t="s">
        <v>34</v>
      </c>
      <c r="F42" s="32">
        <v>45565</v>
      </c>
      <c r="G42" s="12" t="s">
        <v>162</v>
      </c>
      <c r="H42" s="5" t="s">
        <v>133</v>
      </c>
      <c r="I42" s="10" t="s">
        <v>25</v>
      </c>
      <c r="J42" s="2" t="s">
        <v>25</v>
      </c>
      <c r="K42" s="28">
        <v>106635.1</v>
      </c>
      <c r="L42" s="2" t="s">
        <v>25</v>
      </c>
      <c r="M42" s="12" t="s">
        <v>134</v>
      </c>
      <c r="N42" s="2" t="s">
        <v>25</v>
      </c>
      <c r="O42" s="11" t="s">
        <v>25</v>
      </c>
      <c r="P42" s="2" t="s">
        <v>25</v>
      </c>
      <c r="Q42" s="18">
        <f>DATEDIF(F42,競争入札!$Q$2,"D")+1</f>
        <v>549</v>
      </c>
    </row>
    <row r="43" spans="2:17" ht="81.75" hidden="1" customHeight="1">
      <c r="B43" s="34" t="s">
        <v>197</v>
      </c>
      <c r="C43" s="12"/>
      <c r="D43" s="5" t="s">
        <v>20</v>
      </c>
      <c r="E43" s="12" t="s">
        <v>34</v>
      </c>
      <c r="F43" s="32">
        <v>45565</v>
      </c>
      <c r="G43" s="12" t="s">
        <v>198</v>
      </c>
      <c r="H43" s="5" t="s">
        <v>133</v>
      </c>
      <c r="I43" s="10" t="s">
        <v>25</v>
      </c>
      <c r="J43" s="2" t="s">
        <v>25</v>
      </c>
      <c r="K43" s="28">
        <v>1918400</v>
      </c>
      <c r="L43" s="2" t="s">
        <v>25</v>
      </c>
      <c r="M43" s="12" t="s">
        <v>134</v>
      </c>
      <c r="N43" s="2" t="s">
        <v>25</v>
      </c>
      <c r="O43" s="11" t="s">
        <v>25</v>
      </c>
      <c r="P43" s="2" t="s">
        <v>25</v>
      </c>
      <c r="Q43" s="18">
        <f>DATEDIF(F43,競争入札!$Q$2,"D")+1</f>
        <v>549</v>
      </c>
    </row>
    <row r="44" spans="2:17" ht="81.75" customHeight="1">
      <c r="B44" s="34" t="s">
        <v>199</v>
      </c>
      <c r="C44" s="12" t="s">
        <v>92</v>
      </c>
      <c r="D44" s="5" t="s">
        <v>20</v>
      </c>
      <c r="E44" s="12" t="s">
        <v>34</v>
      </c>
      <c r="F44" s="32">
        <v>45565</v>
      </c>
      <c r="G44" s="12" t="s">
        <v>152</v>
      </c>
      <c r="H44" s="5" t="s">
        <v>133</v>
      </c>
      <c r="I44" s="10" t="s">
        <v>25</v>
      </c>
      <c r="J44" s="2" t="s">
        <v>25</v>
      </c>
      <c r="K44" s="28">
        <v>2136391.4</v>
      </c>
      <c r="L44" s="2" t="s">
        <v>25</v>
      </c>
      <c r="M44" s="12" t="s">
        <v>134</v>
      </c>
      <c r="N44" s="2" t="s">
        <v>25</v>
      </c>
      <c r="O44" s="11" t="s">
        <v>25</v>
      </c>
      <c r="P44" s="2" t="s">
        <v>25</v>
      </c>
      <c r="Q44" s="18">
        <f>DATEDIF(F44,競争入札!$Q$2,"D")+1</f>
        <v>549</v>
      </c>
    </row>
    <row r="45" spans="2:17" ht="81.75" customHeight="1">
      <c r="B45" s="34" t="s">
        <v>200</v>
      </c>
      <c r="C45" s="12"/>
      <c r="D45" s="5" t="s">
        <v>89</v>
      </c>
      <c r="E45" s="12" t="s">
        <v>21</v>
      </c>
      <c r="F45" s="32">
        <v>45657</v>
      </c>
      <c r="G45" s="12" t="s">
        <v>136</v>
      </c>
      <c r="H45" s="5" t="s">
        <v>137</v>
      </c>
      <c r="I45" s="10" t="s">
        <v>26</v>
      </c>
      <c r="J45" s="2" t="s">
        <v>26</v>
      </c>
      <c r="K45" s="28">
        <v>14612400</v>
      </c>
      <c r="L45" s="2" t="s">
        <v>26</v>
      </c>
      <c r="M45" s="12" t="s">
        <v>138</v>
      </c>
      <c r="N45" s="2" t="s">
        <v>26</v>
      </c>
      <c r="O45" s="11" t="s">
        <v>26</v>
      </c>
      <c r="P45" s="2" t="s">
        <v>26</v>
      </c>
      <c r="Q45" s="18">
        <f>DATEDIF(F45,競争入札!$Q$2,"D")+1</f>
        <v>457</v>
      </c>
    </row>
    <row r="46" spans="2:17" ht="81.75" hidden="1" customHeight="1">
      <c r="B46" s="34" t="s">
        <v>201</v>
      </c>
      <c r="C46" s="12"/>
      <c r="D46" s="5" t="s">
        <v>89</v>
      </c>
      <c r="E46" s="12" t="s">
        <v>34</v>
      </c>
      <c r="F46" s="3">
        <v>45672</v>
      </c>
      <c r="G46" s="12" t="s">
        <v>202</v>
      </c>
      <c r="H46" s="5" t="s">
        <v>137</v>
      </c>
      <c r="I46" s="10" t="s">
        <v>26</v>
      </c>
      <c r="J46" s="2" t="s">
        <v>62</v>
      </c>
      <c r="K46" s="28">
        <v>5962000</v>
      </c>
      <c r="L46" s="2" t="s">
        <v>26</v>
      </c>
      <c r="M46" s="12" t="s">
        <v>134</v>
      </c>
      <c r="N46" s="2" t="s">
        <v>26</v>
      </c>
      <c r="O46" s="11" t="s">
        <v>26</v>
      </c>
      <c r="P46" s="2" t="s">
        <v>26</v>
      </c>
      <c r="Q46" s="18">
        <f>DATEDIF(F46,競争入札!$Q$2,"D")+1</f>
        <v>442</v>
      </c>
    </row>
    <row r="47" spans="2:17" ht="81.75" customHeight="1">
      <c r="B47" s="34" t="s">
        <v>203</v>
      </c>
      <c r="C47" s="12"/>
      <c r="D47" s="5" t="s">
        <v>89</v>
      </c>
      <c r="E47" s="12" t="s">
        <v>34</v>
      </c>
      <c r="F47" s="3">
        <v>45688</v>
      </c>
      <c r="G47" s="12" t="s">
        <v>140</v>
      </c>
      <c r="H47" s="5" t="s">
        <v>137</v>
      </c>
      <c r="I47" s="10" t="s">
        <v>26</v>
      </c>
      <c r="J47" s="2" t="s">
        <v>62</v>
      </c>
      <c r="K47" s="28">
        <v>1540000</v>
      </c>
      <c r="L47" s="2" t="s">
        <v>26</v>
      </c>
      <c r="M47" s="12" t="s">
        <v>138</v>
      </c>
      <c r="N47" s="2" t="s">
        <v>26</v>
      </c>
      <c r="O47" s="11" t="s">
        <v>26</v>
      </c>
      <c r="P47" s="2" t="s">
        <v>26</v>
      </c>
      <c r="Q47" s="18">
        <f>DATEDIF(F47,競争入札!$Q$2,"D")+1</f>
        <v>426</v>
      </c>
    </row>
    <row r="48" spans="2:17" ht="81.75" customHeight="1">
      <c r="B48" s="34" t="s">
        <v>204</v>
      </c>
      <c r="C48" s="12" t="s">
        <v>205</v>
      </c>
      <c r="D48" s="5" t="s">
        <v>89</v>
      </c>
      <c r="E48" s="12" t="s">
        <v>34</v>
      </c>
      <c r="F48" s="3">
        <v>45688</v>
      </c>
      <c r="G48" s="12" t="s">
        <v>152</v>
      </c>
      <c r="H48" s="5" t="s">
        <v>137</v>
      </c>
      <c r="I48" s="10" t="s">
        <v>26</v>
      </c>
      <c r="J48" s="10" t="s">
        <v>26</v>
      </c>
      <c r="K48" s="28">
        <v>1505059.6</v>
      </c>
      <c r="L48" s="2" t="s">
        <v>26</v>
      </c>
      <c r="M48" s="12" t="s">
        <v>134</v>
      </c>
      <c r="N48" s="2" t="s">
        <v>26</v>
      </c>
      <c r="O48" s="11" t="s">
        <v>26</v>
      </c>
      <c r="P48" s="2" t="s">
        <v>26</v>
      </c>
      <c r="Q48" s="18">
        <f>DATEDIF(F48,競争入札!$Q$2,"D")+1</f>
        <v>426</v>
      </c>
    </row>
    <row r="49" spans="2:17" ht="81.75" customHeight="1">
      <c r="B49" s="34" t="s">
        <v>204</v>
      </c>
      <c r="C49" s="12" t="s">
        <v>205</v>
      </c>
      <c r="D49" s="5" t="s">
        <v>89</v>
      </c>
      <c r="E49" s="12" t="s">
        <v>34</v>
      </c>
      <c r="F49" s="3">
        <v>45688</v>
      </c>
      <c r="G49" s="12" t="s">
        <v>140</v>
      </c>
      <c r="H49" s="5" t="s">
        <v>137</v>
      </c>
      <c r="I49" s="10" t="s">
        <v>26</v>
      </c>
      <c r="J49" s="10" t="s">
        <v>26</v>
      </c>
      <c r="K49" s="28">
        <v>6617572.5000000009</v>
      </c>
      <c r="L49" s="2" t="s">
        <v>26</v>
      </c>
      <c r="M49" s="12" t="s">
        <v>134</v>
      </c>
      <c r="N49" s="2" t="s">
        <v>26</v>
      </c>
      <c r="O49" s="11" t="s">
        <v>26</v>
      </c>
      <c r="P49" s="2" t="s">
        <v>26</v>
      </c>
      <c r="Q49" s="18">
        <f>DATEDIF(F49,競争入札!$Q$2,"D")+1</f>
        <v>426</v>
      </c>
    </row>
    <row r="50" spans="2:17" ht="81.75" customHeight="1">
      <c r="B50" s="34" t="s">
        <v>204</v>
      </c>
      <c r="C50" s="12" t="s">
        <v>205</v>
      </c>
      <c r="D50" s="5" t="s">
        <v>89</v>
      </c>
      <c r="E50" s="12" t="s">
        <v>34</v>
      </c>
      <c r="F50" s="3">
        <v>45688</v>
      </c>
      <c r="G50" s="12" t="s">
        <v>161</v>
      </c>
      <c r="H50" s="5" t="s">
        <v>137</v>
      </c>
      <c r="I50" s="10" t="s">
        <v>26</v>
      </c>
      <c r="J50" s="10" t="s">
        <v>26</v>
      </c>
      <c r="K50" s="28">
        <v>4825170.9000000004</v>
      </c>
      <c r="L50" s="2" t="s">
        <v>26</v>
      </c>
      <c r="M50" s="12" t="s">
        <v>134</v>
      </c>
      <c r="N50" s="2" t="s">
        <v>26</v>
      </c>
      <c r="O50" s="11" t="s">
        <v>26</v>
      </c>
      <c r="P50" s="2" t="s">
        <v>26</v>
      </c>
      <c r="Q50" s="18">
        <f>DATEDIF(F50,競争入札!$Q$2,"D")+1</f>
        <v>426</v>
      </c>
    </row>
    <row r="51" spans="2:17" ht="81.75" customHeight="1">
      <c r="B51" s="34" t="s">
        <v>204</v>
      </c>
      <c r="C51" s="12" t="s">
        <v>205</v>
      </c>
      <c r="D51" s="5" t="s">
        <v>89</v>
      </c>
      <c r="E51" s="12" t="s">
        <v>34</v>
      </c>
      <c r="F51" s="3">
        <v>45688</v>
      </c>
      <c r="G51" s="12" t="s">
        <v>160</v>
      </c>
      <c r="H51" s="5" t="s">
        <v>137</v>
      </c>
      <c r="I51" s="10" t="s">
        <v>26</v>
      </c>
      <c r="J51" s="10" t="s">
        <v>26</v>
      </c>
      <c r="K51" s="28">
        <v>2576808</v>
      </c>
      <c r="L51" s="2" t="s">
        <v>26</v>
      </c>
      <c r="M51" s="12" t="s">
        <v>134</v>
      </c>
      <c r="N51" s="2" t="s">
        <v>26</v>
      </c>
      <c r="O51" s="11" t="s">
        <v>26</v>
      </c>
      <c r="P51" s="2" t="s">
        <v>26</v>
      </c>
      <c r="Q51" s="18">
        <f>DATEDIF(F51,競争入札!$Q$2,"D")+1</f>
        <v>426</v>
      </c>
    </row>
    <row r="52" spans="2:17" ht="81.75" customHeight="1">
      <c r="B52" s="34" t="s">
        <v>204</v>
      </c>
      <c r="C52" s="12" t="s">
        <v>205</v>
      </c>
      <c r="D52" s="5" t="s">
        <v>89</v>
      </c>
      <c r="E52" s="12" t="s">
        <v>34</v>
      </c>
      <c r="F52" s="3">
        <v>45688</v>
      </c>
      <c r="G52" s="12" t="s">
        <v>145</v>
      </c>
      <c r="H52" s="5" t="s">
        <v>137</v>
      </c>
      <c r="I52" s="10" t="s">
        <v>26</v>
      </c>
      <c r="J52" s="10" t="s">
        <v>26</v>
      </c>
      <c r="K52" s="28">
        <v>6159531</v>
      </c>
      <c r="L52" s="2" t="s">
        <v>26</v>
      </c>
      <c r="M52" s="12" t="s">
        <v>134</v>
      </c>
      <c r="N52" s="2" t="s">
        <v>26</v>
      </c>
      <c r="O52" s="11" t="s">
        <v>26</v>
      </c>
      <c r="P52" s="2" t="s">
        <v>26</v>
      </c>
      <c r="Q52" s="18">
        <f>DATEDIF(F52,競争入札!$Q$2,"D")+1</f>
        <v>426</v>
      </c>
    </row>
    <row r="53" spans="2:17" ht="81.75" customHeight="1">
      <c r="B53" s="34" t="s">
        <v>206</v>
      </c>
      <c r="C53" s="12"/>
      <c r="D53" s="5" t="s">
        <v>89</v>
      </c>
      <c r="E53" s="12" t="s">
        <v>34</v>
      </c>
      <c r="F53" s="3">
        <v>45716</v>
      </c>
      <c r="G53" s="12" t="s">
        <v>164</v>
      </c>
      <c r="H53" s="5" t="s">
        <v>133</v>
      </c>
      <c r="I53" s="10" t="s">
        <v>26</v>
      </c>
      <c r="J53" s="2" t="s">
        <v>26</v>
      </c>
      <c r="K53" s="28">
        <v>1179996</v>
      </c>
      <c r="L53" s="2" t="s">
        <v>26</v>
      </c>
      <c r="M53" s="12" t="s">
        <v>138</v>
      </c>
      <c r="N53" s="2" t="s">
        <v>26</v>
      </c>
      <c r="O53" s="11" t="s">
        <v>26</v>
      </c>
      <c r="P53" s="2" t="s">
        <v>26</v>
      </c>
      <c r="Q53" s="18">
        <f>DATEDIF(F53,競争入札!$Q$2,"D")+1</f>
        <v>398</v>
      </c>
    </row>
    <row r="54" spans="2:17" ht="81.75" customHeight="1">
      <c r="B54" s="34" t="s">
        <v>207</v>
      </c>
      <c r="C54" s="12"/>
      <c r="D54" s="5" t="s">
        <v>89</v>
      </c>
      <c r="E54" s="12" t="s">
        <v>34</v>
      </c>
      <c r="F54" s="3">
        <v>45716</v>
      </c>
      <c r="G54" s="12" t="s">
        <v>208</v>
      </c>
      <c r="H54" s="5" t="s">
        <v>133</v>
      </c>
      <c r="I54" s="10" t="s">
        <v>25</v>
      </c>
      <c r="J54" s="2" t="s">
        <v>25</v>
      </c>
      <c r="K54" s="28">
        <v>799920</v>
      </c>
      <c r="L54" s="2" t="s">
        <v>25</v>
      </c>
      <c r="M54" s="12" t="s">
        <v>134</v>
      </c>
      <c r="N54" s="2" t="s">
        <v>25</v>
      </c>
      <c r="O54" s="11" t="s">
        <v>25</v>
      </c>
      <c r="P54" s="2" t="s">
        <v>25</v>
      </c>
      <c r="Q54" s="18">
        <f>DATEDIF(F54,競争入札!$Q$2,"D")+1</f>
        <v>398</v>
      </c>
    </row>
    <row r="55" spans="2:17" ht="81.75" customHeight="1">
      <c r="B55" s="34" t="s">
        <v>209</v>
      </c>
      <c r="C55" s="12"/>
      <c r="D55" s="5" t="s">
        <v>89</v>
      </c>
      <c r="E55" s="12" t="s">
        <v>34</v>
      </c>
      <c r="F55" s="3">
        <v>45747</v>
      </c>
      <c r="G55" s="12" t="s">
        <v>170</v>
      </c>
      <c r="H55" s="5" t="s">
        <v>137</v>
      </c>
      <c r="I55" s="10" t="s">
        <v>26</v>
      </c>
      <c r="J55" s="2" t="s">
        <v>62</v>
      </c>
      <c r="K55" s="28">
        <v>6745200</v>
      </c>
      <c r="L55" s="2" t="s">
        <v>62</v>
      </c>
      <c r="M55" s="12" t="s">
        <v>171</v>
      </c>
      <c r="N55" s="2" t="s">
        <v>26</v>
      </c>
      <c r="O55" s="11" t="s">
        <v>26</v>
      </c>
      <c r="P55" s="2" t="s">
        <v>26</v>
      </c>
      <c r="Q55" s="18">
        <f>DATEDIF(F55,競争入札!$Q$2,"D")+1</f>
        <v>367</v>
      </c>
    </row>
    <row r="56" spans="2:17" ht="81.75" customHeight="1">
      <c r="B56" s="34" t="s">
        <v>209</v>
      </c>
      <c r="C56" s="12"/>
      <c r="D56" s="5" t="s">
        <v>89</v>
      </c>
      <c r="E56" s="12" t="s">
        <v>34</v>
      </c>
      <c r="F56" s="3">
        <v>45747</v>
      </c>
      <c r="G56" s="12" t="s">
        <v>172</v>
      </c>
      <c r="H56" s="5" t="s">
        <v>137</v>
      </c>
      <c r="I56" s="10" t="s">
        <v>26</v>
      </c>
      <c r="J56" s="2" t="s">
        <v>62</v>
      </c>
      <c r="K56" s="28">
        <v>629200</v>
      </c>
      <c r="L56" s="2" t="s">
        <v>62</v>
      </c>
      <c r="M56" s="12" t="s">
        <v>171</v>
      </c>
      <c r="N56" s="2" t="s">
        <v>26</v>
      </c>
      <c r="O56" s="11" t="s">
        <v>26</v>
      </c>
      <c r="P56" s="2" t="s">
        <v>26</v>
      </c>
      <c r="Q56" s="18">
        <f>DATEDIF(F56,競争入札!$Q$2,"D")+1</f>
        <v>367</v>
      </c>
    </row>
    <row r="57" spans="2:17" ht="83.25" customHeight="1">
      <c r="B57" s="34" t="s">
        <v>209</v>
      </c>
      <c r="C57" s="12"/>
      <c r="D57" s="5" t="s">
        <v>89</v>
      </c>
      <c r="E57" s="12" t="s">
        <v>34</v>
      </c>
      <c r="F57" s="3">
        <v>45747</v>
      </c>
      <c r="G57" s="12" t="s">
        <v>173</v>
      </c>
      <c r="H57" s="5" t="s">
        <v>137</v>
      </c>
      <c r="I57" s="10" t="s">
        <v>26</v>
      </c>
      <c r="J57" s="2" t="s">
        <v>62</v>
      </c>
      <c r="K57" s="28">
        <v>554004</v>
      </c>
      <c r="L57" s="2" t="s">
        <v>62</v>
      </c>
      <c r="M57" s="12" t="s">
        <v>171</v>
      </c>
      <c r="N57" s="2" t="s">
        <v>26</v>
      </c>
      <c r="O57" s="11" t="s">
        <v>26</v>
      </c>
      <c r="P57" s="2" t="s">
        <v>26</v>
      </c>
      <c r="Q57" s="18">
        <f>DATEDIF(F57,競争入札!$Q$2,"D")+1</f>
        <v>367</v>
      </c>
    </row>
    <row r="58" spans="2:17" ht="81.75" customHeight="1">
      <c r="B58" s="34" t="s">
        <v>209</v>
      </c>
      <c r="C58" s="12"/>
      <c r="D58" s="5" t="s">
        <v>89</v>
      </c>
      <c r="E58" s="12" t="s">
        <v>210</v>
      </c>
      <c r="F58" s="3">
        <v>45747</v>
      </c>
      <c r="G58" s="12" t="s">
        <v>64</v>
      </c>
      <c r="H58" s="5" t="s">
        <v>137</v>
      </c>
      <c r="I58" s="10" t="s">
        <v>26</v>
      </c>
      <c r="J58" s="2" t="s">
        <v>62</v>
      </c>
      <c r="K58" s="28">
        <v>739200</v>
      </c>
      <c r="L58" s="2" t="s">
        <v>62</v>
      </c>
      <c r="M58" s="12" t="s">
        <v>171</v>
      </c>
      <c r="N58" s="2" t="s">
        <v>26</v>
      </c>
      <c r="O58" s="11" t="s">
        <v>26</v>
      </c>
      <c r="P58" s="2" t="s">
        <v>26</v>
      </c>
      <c r="Q58" s="18">
        <f>DATEDIF(F58,競争入札!$Q$2,"D")+1</f>
        <v>367</v>
      </c>
    </row>
    <row r="59" spans="2:17" ht="81.75" customHeight="1">
      <c r="B59" s="34" t="s">
        <v>211</v>
      </c>
      <c r="C59" s="12" t="s">
        <v>175</v>
      </c>
      <c r="D59" s="5" t="s">
        <v>89</v>
      </c>
      <c r="E59" s="12" t="s">
        <v>21</v>
      </c>
      <c r="F59" s="3">
        <v>45747</v>
      </c>
      <c r="G59" s="12" t="s">
        <v>176</v>
      </c>
      <c r="H59" s="5" t="s">
        <v>137</v>
      </c>
      <c r="I59" s="10" t="s">
        <v>26</v>
      </c>
      <c r="J59" s="2" t="s">
        <v>62</v>
      </c>
      <c r="K59" s="28">
        <v>16472643</v>
      </c>
      <c r="L59" s="2" t="s">
        <v>62</v>
      </c>
      <c r="M59" s="12" t="s">
        <v>177</v>
      </c>
      <c r="N59" s="2"/>
      <c r="O59" s="11"/>
      <c r="P59" s="2"/>
      <c r="Q59" s="18">
        <f>DATEDIF(F59,競争入札!$Q$2,"D")+1</f>
        <v>367</v>
      </c>
    </row>
    <row r="60" spans="2:17" ht="81.75" customHeight="1">
      <c r="B60" s="34" t="s">
        <v>212</v>
      </c>
      <c r="C60" s="12" t="s">
        <v>179</v>
      </c>
      <c r="D60" s="5" t="s">
        <v>89</v>
      </c>
      <c r="E60" s="12" t="s">
        <v>21</v>
      </c>
      <c r="F60" s="3">
        <v>45747</v>
      </c>
      <c r="G60" s="12" t="s">
        <v>180</v>
      </c>
      <c r="H60" s="5" t="s">
        <v>137</v>
      </c>
      <c r="I60" s="10" t="s">
        <v>26</v>
      </c>
      <c r="J60" s="2" t="s">
        <v>62</v>
      </c>
      <c r="K60" s="28">
        <v>11085109</v>
      </c>
      <c r="L60" s="2" t="s">
        <v>62</v>
      </c>
      <c r="M60" s="12" t="s">
        <v>181</v>
      </c>
      <c r="N60" s="2"/>
      <c r="O60" s="11"/>
      <c r="P60" s="2"/>
      <c r="Q60" s="18">
        <f>DATEDIF(F60,競争入札!$Q$2,"D")+1</f>
        <v>367</v>
      </c>
    </row>
    <row r="61" spans="2:17" ht="83.25" customHeight="1">
      <c r="B61" s="34" t="s">
        <v>213</v>
      </c>
      <c r="C61" s="12"/>
      <c r="D61" s="5" t="s">
        <v>89</v>
      </c>
      <c r="E61" s="12" t="s">
        <v>34</v>
      </c>
      <c r="F61" s="3">
        <v>45747</v>
      </c>
      <c r="G61" s="12" t="s">
        <v>156</v>
      </c>
      <c r="H61" s="5" t="s">
        <v>137</v>
      </c>
      <c r="I61" s="10" t="s">
        <v>26</v>
      </c>
      <c r="J61" s="2" t="s">
        <v>62</v>
      </c>
      <c r="K61" s="28">
        <v>481800</v>
      </c>
      <c r="L61" s="2" t="s">
        <v>62</v>
      </c>
      <c r="M61" s="12" t="s">
        <v>138</v>
      </c>
      <c r="N61" s="2" t="s">
        <v>26</v>
      </c>
      <c r="O61" s="11" t="s">
        <v>26</v>
      </c>
      <c r="P61" s="2" t="s">
        <v>26</v>
      </c>
      <c r="Q61" s="18">
        <f>DATEDIF(F61,競争入札!$Q$2,"D")+1</f>
        <v>367</v>
      </c>
    </row>
    <row r="62" spans="2:17" ht="83.25" customHeight="1">
      <c r="B62" s="34" t="s">
        <v>214</v>
      </c>
      <c r="C62" s="12"/>
      <c r="D62" s="5" t="s">
        <v>89</v>
      </c>
      <c r="E62" s="12" t="s">
        <v>210</v>
      </c>
      <c r="F62" s="3">
        <v>45747</v>
      </c>
      <c r="G62" s="12" t="s">
        <v>156</v>
      </c>
      <c r="H62" s="5" t="s">
        <v>137</v>
      </c>
      <c r="I62" s="10" t="s">
        <v>26</v>
      </c>
      <c r="J62" s="2" t="s">
        <v>62</v>
      </c>
      <c r="K62" s="28">
        <v>495000</v>
      </c>
      <c r="L62" s="2" t="s">
        <v>62</v>
      </c>
      <c r="M62" s="12" t="s">
        <v>138</v>
      </c>
      <c r="N62" s="2" t="s">
        <v>26</v>
      </c>
      <c r="O62" s="11" t="s">
        <v>26</v>
      </c>
      <c r="P62" s="2" t="s">
        <v>26</v>
      </c>
      <c r="Q62" s="18">
        <f>DATEDIF(F62,競争入札!$Q$2,"D")+1</f>
        <v>367</v>
      </c>
    </row>
    <row r="63" spans="2:17" ht="83.25" customHeight="1">
      <c r="B63" s="34" t="s">
        <v>215</v>
      </c>
      <c r="C63" s="12"/>
      <c r="D63" s="5" t="s">
        <v>89</v>
      </c>
      <c r="E63" s="12" t="s">
        <v>216</v>
      </c>
      <c r="F63" s="3">
        <v>45747</v>
      </c>
      <c r="G63" s="12" t="s">
        <v>156</v>
      </c>
      <c r="H63" s="5" t="s">
        <v>137</v>
      </c>
      <c r="I63" s="10" t="s">
        <v>26</v>
      </c>
      <c r="J63" s="2" t="s">
        <v>62</v>
      </c>
      <c r="K63" s="28">
        <v>308000</v>
      </c>
      <c r="L63" s="2" t="s">
        <v>62</v>
      </c>
      <c r="M63" s="12" t="s">
        <v>138</v>
      </c>
      <c r="N63" s="2" t="s">
        <v>26</v>
      </c>
      <c r="O63" s="11" t="s">
        <v>26</v>
      </c>
      <c r="P63" s="2" t="s">
        <v>26</v>
      </c>
      <c r="Q63" s="18">
        <f>DATEDIF(F63,競争入札!$Q$2,"D")+1</f>
        <v>367</v>
      </c>
    </row>
    <row r="64" spans="2:17" ht="83.25" customHeight="1">
      <c r="B64" s="34" t="s">
        <v>217</v>
      </c>
      <c r="C64" s="12"/>
      <c r="D64" s="5" t="s">
        <v>89</v>
      </c>
      <c r="E64" s="12" t="s">
        <v>218</v>
      </c>
      <c r="F64" s="3">
        <v>45747</v>
      </c>
      <c r="G64" s="12" t="s">
        <v>156</v>
      </c>
      <c r="H64" s="5" t="s">
        <v>137</v>
      </c>
      <c r="I64" s="10" t="s">
        <v>26</v>
      </c>
      <c r="J64" s="2" t="s">
        <v>62</v>
      </c>
      <c r="K64" s="28">
        <v>792000</v>
      </c>
      <c r="L64" s="2" t="s">
        <v>62</v>
      </c>
      <c r="M64" s="12" t="s">
        <v>138</v>
      </c>
      <c r="N64" s="2" t="s">
        <v>26</v>
      </c>
      <c r="O64" s="11" t="s">
        <v>26</v>
      </c>
      <c r="P64" s="2" t="s">
        <v>26</v>
      </c>
      <c r="Q64" s="18">
        <f>DATEDIF(F64,競争入札!$Q$2,"D")+1</f>
        <v>367</v>
      </c>
    </row>
    <row r="65" spans="2:17" ht="108">
      <c r="B65" s="34" t="s">
        <v>219</v>
      </c>
      <c r="C65" s="12"/>
      <c r="D65" s="5" t="s">
        <v>89</v>
      </c>
      <c r="E65" s="12" t="s">
        <v>34</v>
      </c>
      <c r="F65" s="3">
        <v>45747</v>
      </c>
      <c r="G65" s="12" t="s">
        <v>166</v>
      </c>
      <c r="H65" s="5" t="s">
        <v>137</v>
      </c>
      <c r="I65" s="10" t="s">
        <v>26</v>
      </c>
      <c r="J65" s="2" t="s">
        <v>62</v>
      </c>
      <c r="K65" s="28">
        <v>9130000</v>
      </c>
      <c r="L65" s="2" t="s">
        <v>62</v>
      </c>
      <c r="M65" s="12" t="s">
        <v>138</v>
      </c>
      <c r="N65" s="2" t="s">
        <v>26</v>
      </c>
      <c r="O65" s="11" t="s">
        <v>26</v>
      </c>
      <c r="P65" s="2" t="s">
        <v>26</v>
      </c>
      <c r="Q65" s="18">
        <f>DATEDIF(F65,競争入札!$Q$2,"D")+1</f>
        <v>367</v>
      </c>
    </row>
  </sheetData>
  <autoFilter ref="A4:R64" xr:uid="{03361B39-2D2C-4C7F-A49C-EE7EFEE83DD1}"/>
  <mergeCells count="14">
    <mergeCell ref="G3:G4"/>
    <mergeCell ref="N3:P3"/>
    <mergeCell ref="Q3:Q4"/>
    <mergeCell ref="H3:H4"/>
    <mergeCell ref="I3:I4"/>
    <mergeCell ref="J3:J4"/>
    <mergeCell ref="K3:K4"/>
    <mergeCell ref="L3:L4"/>
    <mergeCell ref="M3:M4"/>
    <mergeCell ref="B3:B4"/>
    <mergeCell ref="C3:C4"/>
    <mergeCell ref="D3:D4"/>
    <mergeCell ref="E3:E4"/>
    <mergeCell ref="F3:F4"/>
  </mergeCells>
  <phoneticPr fontId="2"/>
  <conditionalFormatting sqref="Q5:Q65">
    <cfRule type="cellIs" dxfId="0" priority="60" stopIfTrue="1" operator="greaterThan">
      <formula>365</formula>
    </cfRule>
  </conditionalFormatting>
  <pageMargins left="0.35" right="0.19" top="0.35" bottom="0.32" header="0.21" footer="0.2"/>
  <pageSetup paperSize="9" scale="54" fitToHeight="126" orientation="landscape" verticalDpi="300"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厚生労働省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国立病院部</dc:creator>
  <cp:keywords/>
  <dc:description/>
  <cp:lastModifiedBy>X</cp:lastModifiedBy>
  <cp:revision/>
  <dcterms:created xsi:type="dcterms:W3CDTF">2008-08-08T09:42:46Z</dcterms:created>
  <dcterms:modified xsi:type="dcterms:W3CDTF">2026-05-15T00:37:03Z</dcterms:modified>
  <cp:category/>
  <cp:contentStatus/>
</cp:coreProperties>
</file>