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4320" activeTab="0"/>
  </bookViews>
  <sheets>
    <sheet name="競争入札" sheetId="1" r:id="rId1"/>
    <sheet name="随意契約" sheetId="2" r:id="rId2"/>
  </sheets>
  <definedNames>
    <definedName name="_xlnm._FilterDatabase" localSheetId="0" hidden="1">'競争入札'!$A$4:$R$47</definedName>
    <definedName name="_xlnm._FilterDatabase" localSheetId="1" hidden="1">'随意契約'!$A$4:$R$4</definedName>
    <definedName name="_xlnm.Print_Titles" localSheetId="0">'競争入札'!$3:$4</definedName>
    <definedName name="_xlnm.Print_Titles" localSheetId="1">'随意契約'!$3:$4</definedName>
  </definedNames>
  <calcPr calcMode="manual" fullCalcOnLoad="1"/>
</workbook>
</file>

<file path=xl/sharedStrings.xml><?xml version="1.0" encoding="utf-8"?>
<sst xmlns="http://schemas.openxmlformats.org/spreadsheetml/2006/main" count="1738" uniqueCount="264">
  <si>
    <t>契約種別</t>
  </si>
  <si>
    <t>入札種別</t>
  </si>
  <si>
    <t>契約対象</t>
  </si>
  <si>
    <t>名称、場所、期間及び種別</t>
  </si>
  <si>
    <t>契約金額</t>
  </si>
  <si>
    <t>物品役務等</t>
  </si>
  <si>
    <t>数量</t>
  </si>
  <si>
    <t>随意契約によることとした理由及び会計規定等の根拠条文</t>
  </si>
  <si>
    <t>予定価格</t>
  </si>
  <si>
    <t>落札率</t>
  </si>
  <si>
    <t>随意契約</t>
  </si>
  <si>
    <t>入札</t>
  </si>
  <si>
    <t>-</t>
  </si>
  <si>
    <t>アルフレッサ株式会社</t>
  </si>
  <si>
    <t>富田薬品株式会社</t>
  </si>
  <si>
    <t>東芝メディカルシステムズ株式会社</t>
  </si>
  <si>
    <t>A重油1種2号　96kl</t>
  </si>
  <si>
    <t>工事</t>
  </si>
  <si>
    <t>株式会社　常磐建設</t>
  </si>
  <si>
    <t>一般競争入札</t>
  </si>
  <si>
    <t>－</t>
  </si>
  <si>
    <t>-</t>
  </si>
  <si>
    <t>物品購入予定金額が160万以内</t>
  </si>
  <si>
    <t>一般競争入札</t>
  </si>
  <si>
    <t>入札</t>
  </si>
  <si>
    <t>A重油1種2号　36kl</t>
  </si>
  <si>
    <t>組み込みソフトウェア等製造者の独自性が認められる医療機器であり、他の業者に保守･修理を行わせると作動品質綿で医療安全上のリスクが見込まれるため</t>
  </si>
  <si>
    <t>公募型企画競争</t>
  </si>
  <si>
    <t>物品役務等</t>
  </si>
  <si>
    <t>鈴与商事㈱名古屋支店</t>
  </si>
  <si>
    <t>パッケージソフトウェア等、製造者による固有の仕組み（著作権）が備わっているシステムであり、他の業者に保守・修理を行わせると安定的な稼働が担保されないため</t>
  </si>
  <si>
    <t>パッケージソフトウェア等、製造者による固有の仕組み（著作権）が備わっているシステムであり、他の業者に保守・修理を行わせると安定的な稼働が担保されないため</t>
  </si>
  <si>
    <t>公益法人の区分</t>
  </si>
  <si>
    <t>公益法人の場合</t>
  </si>
  <si>
    <t>国所管・都道府県所管の区分</t>
  </si>
  <si>
    <t>応札・応札者数</t>
  </si>
  <si>
    <t>A重油1種2号　48kl</t>
  </si>
  <si>
    <t>画像診断情報システム保守</t>
  </si>
  <si>
    <t>コニカミノルタジャパン株式会社</t>
  </si>
  <si>
    <t>PACS</t>
  </si>
  <si>
    <t>株式会社アステム</t>
  </si>
  <si>
    <t>日本ガスエネルギー株式会社</t>
  </si>
  <si>
    <t>フィリップス製ＭＲＩ撮影装置保守</t>
  </si>
  <si>
    <t>パッケージソフトウェア等、製造者による固有の仕組み（著作権）が備わっているシステムであり、他の業者に保守・修理を行わせると安定的な稼働が担保されないため</t>
  </si>
  <si>
    <t>-</t>
  </si>
  <si>
    <t>仮想サーバー保守</t>
  </si>
  <si>
    <t>株式会社南日本情報処理センター</t>
  </si>
  <si>
    <t>庁舎電力H29.8.1～H30.7.31</t>
  </si>
  <si>
    <t>予定数量1,802,729kWh</t>
  </si>
  <si>
    <t>丸紅新電力株式会社</t>
  </si>
  <si>
    <t>看護衣の購入</t>
  </si>
  <si>
    <t>FT-4497　381枚</t>
  </si>
  <si>
    <t>-</t>
  </si>
  <si>
    <t>株式会社南光堂</t>
  </si>
  <si>
    <t>電子カルテ管理運用業務委託契約</t>
  </si>
  <si>
    <t>株式会社ユニティリンク</t>
  </si>
  <si>
    <t>-</t>
  </si>
  <si>
    <t>レントゲン室屋根防水補修工事</t>
  </si>
  <si>
    <t>会計規定第52条第5項及び契約事務取扱細則第17条の3第1項による随意契約</t>
  </si>
  <si>
    <t>-</t>
  </si>
  <si>
    <t>株式会社堀之内商会</t>
  </si>
  <si>
    <t>旧薬剤科改修工事</t>
  </si>
  <si>
    <t>-</t>
  </si>
  <si>
    <t>遠隔画像診断読影業務委託契約</t>
  </si>
  <si>
    <t>株式会社DR　Company</t>
  </si>
  <si>
    <t>-</t>
  </si>
  <si>
    <t>昇降機保守点検業務委託契約</t>
  </si>
  <si>
    <t>株式会社日立ビルシステム九州支社</t>
  </si>
  <si>
    <t>旧手術室改修工事</t>
  </si>
  <si>
    <t>株式会社　堀之内商会</t>
  </si>
  <si>
    <t>空調機3台の購入</t>
  </si>
  <si>
    <t>空調機3台</t>
  </si>
  <si>
    <t>株式会社九電工指宿営業所</t>
  </si>
  <si>
    <t>重油1種2号 第2期　H29.7.1～H29.9.30</t>
  </si>
  <si>
    <t>医薬品購入契約（H29.10.1～H30.9.30）</t>
  </si>
  <si>
    <t>医薬品　産婦人科用イソジンクリーム　外160点</t>
  </si>
  <si>
    <t>株式会社アトル</t>
  </si>
  <si>
    <t>九州東邦株式会社</t>
  </si>
  <si>
    <t>株式会社翔薬</t>
  </si>
  <si>
    <t>精白米の購入契約（H29.11.1～H30.10.31）</t>
  </si>
  <si>
    <t>5,427kg</t>
  </si>
  <si>
    <t>鹿児島米商株式会社</t>
  </si>
  <si>
    <t>国立病院機構鹿児島医療センター、指宿医療センター及び南九州病院院内保育所運営業務委託</t>
  </si>
  <si>
    <t>株式会社テノ.サポート</t>
  </si>
  <si>
    <t>-</t>
  </si>
  <si>
    <t>ＶＣＢ（52Ｒ）不具合是正工事</t>
  </si>
  <si>
    <t>寝具賃貸借契約　H30.4.1～H33.3.31</t>
  </si>
  <si>
    <t>株式会社カクイックス</t>
  </si>
  <si>
    <t>東芝製ガンマカメラ装置保守契約</t>
  </si>
  <si>
    <t>-</t>
  </si>
  <si>
    <t>201711/30</t>
  </si>
  <si>
    <t>光電式煙感知器購入</t>
  </si>
  <si>
    <t>-</t>
  </si>
  <si>
    <t>日本防災工業株式会社</t>
  </si>
  <si>
    <t>重油1種2号 第3期　H29.10.1～H29.12.31</t>
  </si>
  <si>
    <t>重油1種2号 第4期　H30.1.1～H30.3.31</t>
  </si>
  <si>
    <t>SS-MIXⅡ導入事業</t>
  </si>
  <si>
    <t>パッケージソフトウェア等、製造者による固有の仕組み（著作権）が備わっているシステムであり、他の業者に保守・修理を行わせると安定的な稼働が担保されないため</t>
  </si>
  <si>
    <t>株式会社富士通鹿児島インフォネット</t>
  </si>
  <si>
    <t>第4駐車場整備工事</t>
  </si>
  <si>
    <t>株式会社常盤建設</t>
  </si>
  <si>
    <t>院内清掃業務委託　H30.4.1～H33.3.31</t>
  </si>
  <si>
    <t>株式会社サンメンテナンス</t>
  </si>
  <si>
    <t>電子カルテシステム保守</t>
  </si>
  <si>
    <t>株式会社富士通鹿児島インフォネット</t>
  </si>
  <si>
    <t>株式会社フィリップス・ジャパン</t>
  </si>
  <si>
    <t>濃厚流動食購入契約(H30.4.1～H31.3.31）</t>
  </si>
  <si>
    <t>LPガス購入</t>
  </si>
  <si>
    <t>13,500㎥</t>
  </si>
  <si>
    <t>清拭用フェイスタオル・オシボリ賃貸借業務
（Ｈ30.4.1～Ｈ33.3.31）</t>
  </si>
  <si>
    <t>白衣等院外洗濯業務委託
（H30.4.1～H32.3.31）</t>
  </si>
  <si>
    <t>重油1種2号 H30.4.1～H31.3.31</t>
  </si>
  <si>
    <t>A重油1種2号　44kl</t>
  </si>
  <si>
    <t>法令等により契約の相手方が特定されているため（放射線障害防止法第4条・4条の２による届出（販売）・許可（廃棄））</t>
  </si>
  <si>
    <t>（クエン酸ガリウム-Ga67注射液外62点）</t>
  </si>
  <si>
    <t>-</t>
  </si>
  <si>
    <t>公益社団法人日本アイソトープ協会</t>
  </si>
  <si>
    <t>酸素濃縮器等賃貸借契約　H30.4.1～H31.3.31</t>
  </si>
  <si>
    <t>安全性確保のため、患者における操作習熟性の観点から従来使用している機種の継続使用が必要なため</t>
  </si>
  <si>
    <t>フクダライフテック九州株式会社</t>
  </si>
  <si>
    <t>フィリップス・レスピロニクス合同会社</t>
  </si>
  <si>
    <t>人工呼吸器等賃貸借契約　H30.4.1～H31.3.31</t>
  </si>
  <si>
    <t>アイティーアイ株式会社</t>
  </si>
  <si>
    <t>安全性確保のため、患者における操作習熟性の観点から従来使用している機種の継続使用が必要なため</t>
  </si>
  <si>
    <t>放射性医薬品　H30.4.1～H31.3.31</t>
  </si>
  <si>
    <t>人全血液-LR「日赤」　外42点</t>
  </si>
  <si>
    <t>日本赤十字社　九州ブロック血液センター</t>
  </si>
  <si>
    <t>閣議決定(S39.8.21)により契約の相手方が特定されているため</t>
  </si>
  <si>
    <t>保存血液　H30.4.1～H31.3.31</t>
  </si>
  <si>
    <t>指宿市</t>
  </si>
  <si>
    <t>水道料　H30.4.1～H31.3.31</t>
  </si>
  <si>
    <t>産科医療補償制度掛け金　H30.4.1～H31.3.31</t>
  </si>
  <si>
    <t>地域独占により契約の相手方が特定されているため</t>
  </si>
  <si>
    <t>当該事業を実施している唯一の事業者であるため（診療報酬（緩和ケア入院基本料）・厚労省通知）</t>
  </si>
  <si>
    <t>公益財団法人日本医療機能評価機構</t>
  </si>
  <si>
    <t>ボイラー更新整備工事</t>
  </si>
  <si>
    <t>三浦工業株式会社</t>
  </si>
  <si>
    <t>インクカートリッジ外98点</t>
  </si>
  <si>
    <t>一般消耗品　Ｈ30.4.1～Ｈ31.3.31</t>
  </si>
  <si>
    <t>株式会社セキュリティサービス</t>
  </si>
  <si>
    <t>有限会社たかやま</t>
  </si>
  <si>
    <t>株式会社パネックス</t>
  </si>
  <si>
    <t>株式会社ひおき</t>
  </si>
  <si>
    <t>一般消耗品　R4.4.1～R5.3.31</t>
  </si>
  <si>
    <t>インクカートリッジ外101点</t>
  </si>
  <si>
    <t>経過日数</t>
  </si>
  <si>
    <t>公表基準日 ：</t>
  </si>
  <si>
    <t xml:space="preserve">院長　鹿島　克郎
独立行政法人国立病院機構指宿医療センター
指宿市十二町4145
</t>
  </si>
  <si>
    <t>経理責任者の氏名、
名称及び所在地</t>
  </si>
  <si>
    <t>契約を締結した日</t>
  </si>
  <si>
    <t>株式会社オフィスサプライ
北海道札幌市手稲区曙２条３丁目1番１０号</t>
  </si>
  <si>
    <t>契約相手の氏名及び住所</t>
  </si>
  <si>
    <t>契約事務取扱細則第26条の2に基づく競争入札に係る情報の公表</t>
  </si>
  <si>
    <t>株式会社セキュリティサービス
宮崎県都城市久保原町３３街区２１号</t>
  </si>
  <si>
    <t>有限会社たかやま
熊本県水俣市桜井町３－４－２５</t>
  </si>
  <si>
    <t>株式会社パネックス
熊本県熊本市東区戸島３丁目１１番６０号</t>
  </si>
  <si>
    <t>株式会社井上企画
東京都町田市本町田３２７５－１２</t>
  </si>
  <si>
    <t>院長　鹿島　克郎
独立行政法人国立病院機構指宿医療センター
指宿市十二町4145</t>
  </si>
  <si>
    <t>株式会社横尾器械
鹿児島県西別府町２９４１－２７</t>
  </si>
  <si>
    <t>14,266㎥</t>
  </si>
  <si>
    <t>日本ガスエネルギー株式会社
鹿児島県鹿児島市谷山港３丁目４番１号</t>
  </si>
  <si>
    <t>感染性廃棄物処分業務委託　R4.4.1～R6.3.31</t>
  </si>
  <si>
    <t>プラスチック容器20L：511
プラスチック容器50L：1,851
ポリ袋50L：13,387</t>
  </si>
  <si>
    <t>アサヒプリテック株式会社
兵庫県神戸市東灘区魚崎浜町２１番地</t>
  </si>
  <si>
    <t>感染性廃棄物収集運搬業務委託　R4.4.1～R6.3.31</t>
  </si>
  <si>
    <t>心臓カテーテル検査動画ネットワークシステム一式購入契約</t>
  </si>
  <si>
    <t>株式会社フィデスワン
福岡県北九州市小倉南区徳力新町1-20-5</t>
  </si>
  <si>
    <t>遠隔画像診断読影業務委託契約　R4.10.1～R5.9.30</t>
  </si>
  <si>
    <t>予定数量2,019,931kWh</t>
  </si>
  <si>
    <t>ゼロワットパワー株式会社
千葉県柏市若柴１７８番地４ 柏の葉キャンパスKOIL</t>
  </si>
  <si>
    <t>庁舎電力R4.8.1～R5.7.31</t>
  </si>
  <si>
    <t>カーテン賃貸借契約　R4.9.1～R9.8.31</t>
  </si>
  <si>
    <t>株式会社カクイックス
鹿児島県鹿児島市谷山港二丁目１番２</t>
  </si>
  <si>
    <t>特定非営利活動法人鹿児島放射線医学振興ネットワーク
鹿児島県鹿児島市桜ケ丘8丁目３５番１号</t>
  </si>
  <si>
    <t>一般競争入札（官報公告）</t>
  </si>
  <si>
    <t>尿検査総合搬送システム一式購入契約</t>
  </si>
  <si>
    <t>正晃株式会社鹿児島営業所
鹿児島県鹿児島市東開町３番地２３</t>
  </si>
  <si>
    <t>精白米購入契約</t>
  </si>
  <si>
    <t>予定数量6,420kg</t>
  </si>
  <si>
    <t>鹿児島米商株式会社
鹿児島県鹿児島市南栄3－16</t>
  </si>
  <si>
    <t>電子カルテシステム保守契約　R4.6.1～R5.5.31</t>
  </si>
  <si>
    <t>株式会社富士通鹿児島インフォネット
鹿児島県鹿児島市鴨池新町5-1</t>
  </si>
  <si>
    <t>放射性医薬品　R4.4.1～R5.3.31</t>
  </si>
  <si>
    <t>クエン酸ガリウム-Ga68注射液　外61点</t>
  </si>
  <si>
    <t>公益社団法人日本アイソトープ協会
東京都文京区本駒込二丁目28番45号</t>
  </si>
  <si>
    <t>法令等により契約の相手方が特定されているため（放射線障害防止法第4条・4条の２による届出（販売）・許可（廃棄））</t>
  </si>
  <si>
    <t>血液製剤等購入契約　R4.4.1～R5.3.31</t>
  </si>
  <si>
    <t>日本赤十字社　九州ブロック血液センター
福岡県久留米市宮ノ陣三丁目4番12号</t>
  </si>
  <si>
    <t>閣議決定(S39.8.21)により契約の相手方が特定されているため</t>
  </si>
  <si>
    <t>東芝製ガンマカメラ装置保守契約　R3.12.1～R4.11.30</t>
  </si>
  <si>
    <t>キヤノンメディカルシステムズ株式会社
鹿児島県鹿児島市山之口町1番10号</t>
  </si>
  <si>
    <t>フィリップス製ＭＲＩ撮影装置保守契約　R4.4.1～R5.3.31</t>
  </si>
  <si>
    <t>株式会社フィリップス・ジャパン
東京都港区港南二丁目13番37号</t>
  </si>
  <si>
    <t>シーメンスヘルスケア社製血管連続撮影装置保守契約　R4.1.1～R4.12.31</t>
  </si>
  <si>
    <t>シーメンスヘルスケア株式会社南九州営業所
鹿児島県鹿児島市住吉町12-11</t>
  </si>
  <si>
    <t>硝子体・白内障手術装置コンステレーションTプレミアムリペアサービス保守契約</t>
  </si>
  <si>
    <t>株式会社アステム
鹿児島県鹿児島市宇宿二丁目４番７号</t>
  </si>
  <si>
    <t>全身用X線コンピュータ断層撮影装置(Revolution HD6D MID BJG)及び画像診断装置用ワークステーション(AW4.7-Z4 G4-HW PLATFORM)保守契約</t>
  </si>
  <si>
    <t>GEヘルスケア・ジャパン株式会社
鹿児島県鹿児島市松原町14-9
正晃株式会社鹿児島営業所
鹿児島県鹿児島市東開町３番地２３</t>
  </si>
  <si>
    <t>在宅医療機器賃貸借契約　R4.4.1～R5.3.31</t>
  </si>
  <si>
    <t>フクダライフテック九州株式会社
鹿児島県鹿児島市東開町」5番地12</t>
  </si>
  <si>
    <t>アイティーアイ株式会社
鹿児島県鹿児島市小松原2-5-24</t>
  </si>
  <si>
    <t>帝人ヘルケア株式会社
東京都千代田区霞が関三丁目2番1号</t>
  </si>
  <si>
    <t>臨床検査業務委託契約　R4.7.1～R5.6.30</t>
  </si>
  <si>
    <t>株式会社パソラボ
鹿児島県鹿児島市城山二丁目23番75号</t>
  </si>
  <si>
    <t>一般競争入札</t>
  </si>
  <si>
    <t>検査試薬・検査消耗品単価契約　R4.7.1～R5.6.30</t>
  </si>
  <si>
    <t>PATHFAST ROLL PAPER　１０巻　外３１６点　</t>
  </si>
  <si>
    <t>株式会社アトル
福岡県福岡市東区香椎浜ふ頭二丁目５番１号</t>
  </si>
  <si>
    <t>正晃株式会社
福岡県福岡市東区松島三丁目34番33号</t>
  </si>
  <si>
    <t>宝来メデック株式会社
鹿児島県鹿児島市卸本町5番29号</t>
  </si>
  <si>
    <t>株式会社翔薬
鹿児島県鹿児島市新栄町2番22号</t>
  </si>
  <si>
    <t>医薬品購入契約　R4.10.1～R5.9.30</t>
  </si>
  <si>
    <t>インフルエンザHAワクチン 1mL 2V入　外134点</t>
  </si>
  <si>
    <t>アルフレッサ株式会社
鹿児島県鹿児島市上荒田町28-10</t>
  </si>
  <si>
    <t>九州東邦株式会社
鹿児島県鹿児島市西別府町2941番地24</t>
  </si>
  <si>
    <t>東和薬品株式会社
鹿児島県鹿児島市西陵1丁目45-6</t>
  </si>
  <si>
    <t>富田薬品株式会社
鹿児島県鹿児島市新栄町5-10</t>
  </si>
  <si>
    <t>医薬品購入契約　R4.11.1～R5.9.30</t>
  </si>
  <si>
    <t>トルバプタンOD錠7.5㎎「オーツカ」１００錠　外５点</t>
  </si>
  <si>
    <t>院内人工呼吸器賃貸借契約</t>
  </si>
  <si>
    <t>南西医療器株式会社
鹿児島県鹿児島市新屋敷町2-5オリオン自動車ビル101号室</t>
  </si>
  <si>
    <t>空調設備更新整備（RI室）工事</t>
  </si>
  <si>
    <t xml:space="preserve">株式会社九電工指宿営業所
鹿児島県指宿市大牟礼３丁目２５－４０  
                           </t>
  </si>
  <si>
    <t>脳波計 EEG-1274 一式購入契約</t>
  </si>
  <si>
    <t>外来管理棟屋上防水整備工事（第一期）</t>
  </si>
  <si>
    <t>株式会社　南防
鹿児島県鹿児島市紫原四丁目１９番１０号</t>
  </si>
  <si>
    <t>次期電子カルテ導入にかかるコンサルタント業務契約</t>
  </si>
  <si>
    <t>株式会社メディカルエージェンシー
東京都千代田区神田駿河台２-１０-６-６F</t>
  </si>
  <si>
    <t>コンピュータ断層撮影装置（Revolution HD）一式購入契約</t>
  </si>
  <si>
    <t>会計規定第52条の4第4号による随意契約</t>
  </si>
  <si>
    <t>ＣＴ室改修工事</t>
  </si>
  <si>
    <t>会計規定第52条第4項及び契約事務取扱細則第17条の2第1項による随意契約</t>
  </si>
  <si>
    <t>紫外線照射装置（UV-PXUV4D）一式購入契約</t>
  </si>
  <si>
    <t>アイティーアイ株式会社鹿児島支社
鹿児島県鹿児島市小松原２丁目５番２４号</t>
  </si>
  <si>
    <t>人工呼吸器（V60ベンチレータ）一式購入契約</t>
  </si>
  <si>
    <t>南西医療器株式会社鹿児島営業所
鹿児島県鹿児島市新屋敷町2－5
オリオン自動車ビル101号室</t>
  </si>
  <si>
    <t>人工呼吸器（トリロジーEvo)一式購入契約</t>
  </si>
  <si>
    <t>ネーザルハイフロー（AIRVO2)一式購入契約</t>
  </si>
  <si>
    <t>血液浄化装置（DBB-200Si RSD+ET-RoⅠ)一式購入契約</t>
  </si>
  <si>
    <t>血液浄化装置（DBB-200Si RSF+ET-RoⅠ)一式購入契約</t>
  </si>
  <si>
    <t>ベッドサイドモニタ（DS-8005N)1台購入契約</t>
  </si>
  <si>
    <t>フクダ電子西部南販売株式会社
鹿児島県鹿児島市東開町５－１２</t>
  </si>
  <si>
    <t>ベッドサイドモニタ（DS-8100N)2台購入契約</t>
  </si>
  <si>
    <t>超音波診断装置（VolusonS8touchBT18)一式購入契約</t>
  </si>
  <si>
    <t>セントラルモニタ（DSC-8730)一式購入契約</t>
  </si>
  <si>
    <t>オンライン資格確認システム購入</t>
  </si>
  <si>
    <t>ＲＩ前室改修工事</t>
  </si>
  <si>
    <t>株式会社　常盤建設
鹿児島県指宿市山川町岡児ケ水201－5</t>
  </si>
  <si>
    <t>デスク１７台購入契約</t>
  </si>
  <si>
    <t>株式会社ひおき
鹿児島県鹿児島市松原町５番７号</t>
  </si>
  <si>
    <t>物品購入予定金額が160万以内
（会計規定第52条第3項及び契約事務取扱細則第17条の3第2項による随意契約）</t>
  </si>
  <si>
    <t>ベッドサイドモニタ（DS-8100N)購入契約</t>
  </si>
  <si>
    <t>安全キャビネット(HERASAFE2030i)一式購入契約</t>
  </si>
  <si>
    <t>正面玄関前～障害者駐車場間舗装打ち換え工事</t>
  </si>
  <si>
    <t>会計規定第52条第3項及び契約事務取扱細則第17条の3第1項による随意契約</t>
  </si>
  <si>
    <t>外来管理棟屋上防水整備工事（石綿含有・第二期）</t>
  </si>
  <si>
    <t>X線テレビシステム（SONIALVISION G4 LX）一式購入契約</t>
  </si>
  <si>
    <t>株式会社島津製作所九州支店
福岡県福岡市博多区冷泉町4－20</t>
  </si>
  <si>
    <t>外来管理棟屋上防水整備工事（追加・第三期）</t>
  </si>
  <si>
    <t>勤務時間管理システム拡張契約</t>
  </si>
  <si>
    <t>株式会社エスエフシー新潟
新潟県新潟市中央区南出来島１丁目１０－２１</t>
  </si>
  <si>
    <t>パッケージソフトウェア等、製造者による固有の仕組み（著作権）が備わっているシステムであり、他の業者に保守・修理を行わせると安定的な稼働が担保されないため
（会計規定第52条の4第4項及び契約事務取扱細則第17条の2第1項による随意契約）</t>
  </si>
  <si>
    <t>超音波診断装置購入契約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</si>
</sst>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hh:mm:ss"/>
    <numFmt numFmtId="178" formatCode="mmm\-yyyy"/>
    <numFmt numFmtId="179" formatCode="[$-411]ge\.m\.d;@"/>
    <numFmt numFmtId="180" formatCode="[$-411]ggge&quot;年&quot;m&quot;月&quot;d&quot;日&quot;;@"/>
    <numFmt numFmtId="181" formatCode="0_);[Red]\(0\)"/>
    <numFmt numFmtId="182" formatCode="#,##0.00_);[Red]\(#,##0.00\)"/>
    <numFmt numFmtId="183" formatCode="[$-411]ggge&quot;年&quot;mm&quot;月&quot;dd&quot;日&quot;;@"/>
  </numFmts>
  <fonts count="45">
    <font>
      <sz val="11"/>
      <name val="ＭＳ Ｐゴシック"/>
      <family val="3"/>
    </font>
    <font>
      <sz val="10"/>
      <name val="ＭＳ ゴシック"/>
      <family val="3"/>
    </font>
    <font>
      <sz val="6"/>
      <name val="ＭＳ Ｐゴシック"/>
      <family val="3"/>
    </font>
    <font>
      <sz val="11"/>
      <name val="ＭＳ ゴシック"/>
      <family val="3"/>
    </font>
    <font>
      <sz val="16"/>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31" borderId="0" applyNumberFormat="0" applyBorder="0" applyAlignment="0" applyProtection="0"/>
  </cellStyleXfs>
  <cellXfs count="35">
    <xf numFmtId="0" fontId="0" fillId="0" borderId="0" xfId="0" applyAlignment="1">
      <alignment vertical="center"/>
    </xf>
    <xf numFmtId="0" fontId="1" fillId="32" borderId="0" xfId="0" applyFont="1" applyFill="1" applyAlignment="1">
      <alignment horizontal="center" vertical="center"/>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0" xfId="0" applyFont="1" applyFill="1" applyAlignment="1">
      <alignment vertical="center"/>
    </xf>
    <xf numFmtId="0" fontId="1" fillId="32" borderId="10" xfId="0" applyFont="1" applyFill="1" applyBorder="1" applyAlignment="1">
      <alignment horizontal="left" vertical="center"/>
    </xf>
    <xf numFmtId="3" fontId="1" fillId="32" borderId="0" xfId="0" applyNumberFormat="1" applyFont="1" applyFill="1" applyAlignment="1">
      <alignment horizontal="right" vertical="center"/>
    </xf>
    <xf numFmtId="49" fontId="1" fillId="32" borderId="0" xfId="0" applyNumberFormat="1" applyFont="1" applyFill="1" applyAlignment="1">
      <alignment horizontal="left" vertical="top" wrapText="1"/>
    </xf>
    <xf numFmtId="0" fontId="1" fillId="32" borderId="0" xfId="0" applyFont="1" applyFill="1" applyAlignment="1">
      <alignment horizontal="left" vertical="center"/>
    </xf>
    <xf numFmtId="176" fontId="1" fillId="32" borderId="0" xfId="0" applyNumberFormat="1" applyFont="1" applyFill="1" applyAlignment="1">
      <alignment horizontal="center" vertical="center"/>
    </xf>
    <xf numFmtId="0" fontId="1" fillId="32" borderId="10" xfId="0" applyFont="1" applyFill="1" applyBorder="1" applyAlignment="1">
      <alignment horizontal="center" vertical="center"/>
    </xf>
    <xf numFmtId="3"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center" wrapText="1"/>
    </xf>
    <xf numFmtId="3" fontId="1" fillId="32" borderId="10" xfId="0" applyNumberFormat="1" applyFont="1" applyFill="1" applyBorder="1" applyAlignment="1">
      <alignment horizontal="center" vertical="center" shrinkToFit="1"/>
    </xf>
    <xf numFmtId="3" fontId="1" fillId="32" borderId="10" xfId="0" applyNumberFormat="1" applyFont="1" applyFill="1" applyBorder="1" applyAlignment="1">
      <alignment horizontal="right" vertical="center" shrinkToFit="1"/>
    </xf>
    <xf numFmtId="0" fontId="4" fillId="0" borderId="0" xfId="0" applyFont="1" applyFill="1" applyAlignment="1">
      <alignment/>
    </xf>
    <xf numFmtId="179" fontId="5" fillId="0" borderId="11" xfId="0" applyNumberFormat="1" applyFont="1" applyBorder="1" applyAlignment="1">
      <alignment horizontal="right"/>
    </xf>
    <xf numFmtId="179" fontId="1" fillId="32" borderId="0" xfId="0" applyNumberFormat="1" applyFont="1" applyFill="1" applyAlignment="1">
      <alignment horizontal="right" vertical="center"/>
    </xf>
    <xf numFmtId="181" fontId="5" fillId="0" borderId="10" xfId="0" applyNumberFormat="1" applyFont="1" applyBorder="1" applyAlignment="1">
      <alignment horizontal="center" vertical="center"/>
    </xf>
    <xf numFmtId="0" fontId="1" fillId="32" borderId="10" xfId="0" applyFont="1" applyFill="1" applyBorder="1" applyAlignment="1">
      <alignment horizontal="center" vertical="center" wrapText="1"/>
    </xf>
    <xf numFmtId="3" fontId="1" fillId="0" borderId="10" xfId="0" applyNumberFormat="1" applyFont="1" applyFill="1" applyBorder="1" applyAlignment="1">
      <alignment horizontal="right" vertical="center" shrinkToFit="1"/>
    </xf>
    <xf numFmtId="176" fontId="1" fillId="0" borderId="10"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9" fontId="1" fillId="32" borderId="14" xfId="0" applyNumberFormat="1" applyFont="1" applyFill="1" applyBorder="1" applyAlignment="1">
      <alignment horizontal="center" vertical="center"/>
    </xf>
    <xf numFmtId="49" fontId="1" fillId="32" borderId="15" xfId="0" applyNumberFormat="1" applyFont="1" applyFill="1" applyBorder="1" applyAlignment="1">
      <alignment horizontal="center" vertical="center"/>
    </xf>
    <xf numFmtId="3" fontId="1" fillId="32" borderId="10" xfId="0" applyNumberFormat="1" applyFont="1" applyFill="1" applyBorder="1" applyAlignment="1">
      <alignment horizontal="center" vertical="center"/>
    </xf>
    <xf numFmtId="3" fontId="1" fillId="32" borderId="12" xfId="0" applyNumberFormat="1" applyFont="1" applyFill="1" applyBorder="1" applyAlignment="1">
      <alignment horizontal="center" vertical="center" wrapText="1"/>
    </xf>
    <xf numFmtId="3" fontId="1" fillId="32" borderId="13" xfId="0" applyNumberFormat="1" applyFont="1" applyFill="1" applyBorder="1" applyAlignment="1">
      <alignment horizontal="center" vertical="center" wrapText="1"/>
    </xf>
    <xf numFmtId="3" fontId="1" fillId="32" borderId="1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R91"/>
  <sheetViews>
    <sheetView tabSelected="1"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Q91" sqref="Q91"/>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152</v>
      </c>
    </row>
    <row r="2" spans="16:17" ht="12">
      <c r="P2" s="16" t="s">
        <v>146</v>
      </c>
      <c r="Q2" s="17">
        <v>44896</v>
      </c>
    </row>
    <row r="3" spans="2:17" s="1" customFormat="1" ht="13.5" customHeight="1">
      <c r="B3" s="32" t="s">
        <v>3</v>
      </c>
      <c r="C3" s="22" t="s">
        <v>6</v>
      </c>
      <c r="D3" s="34" t="s">
        <v>2</v>
      </c>
      <c r="E3" s="22" t="s">
        <v>148</v>
      </c>
      <c r="F3" s="33" t="s">
        <v>149</v>
      </c>
      <c r="G3" s="24" t="s">
        <v>151</v>
      </c>
      <c r="H3" s="34" t="s">
        <v>0</v>
      </c>
      <c r="I3" s="34" t="s">
        <v>1</v>
      </c>
      <c r="J3" s="26" t="s">
        <v>8</v>
      </c>
      <c r="K3" s="26" t="s">
        <v>4</v>
      </c>
      <c r="L3" s="26" t="s">
        <v>9</v>
      </c>
      <c r="M3" s="22" t="s">
        <v>7</v>
      </c>
      <c r="N3" s="29" t="s">
        <v>33</v>
      </c>
      <c r="O3" s="30"/>
      <c r="P3" s="31"/>
      <c r="Q3" s="27" t="s">
        <v>145</v>
      </c>
    </row>
    <row r="4" spans="2:17" s="1" customFormat="1" ht="12">
      <c r="B4" s="32"/>
      <c r="C4" s="23"/>
      <c r="D4" s="34"/>
      <c r="E4" s="23"/>
      <c r="F4" s="33"/>
      <c r="G4" s="25"/>
      <c r="H4" s="34"/>
      <c r="I4" s="34"/>
      <c r="J4" s="26"/>
      <c r="K4" s="26"/>
      <c r="L4" s="26"/>
      <c r="M4" s="23"/>
      <c r="N4" s="13" t="s">
        <v>32</v>
      </c>
      <c r="O4" s="13" t="s">
        <v>34</v>
      </c>
      <c r="P4" s="13" t="s">
        <v>35</v>
      </c>
      <c r="Q4" s="28"/>
    </row>
    <row r="5" spans="2:18" ht="81" customHeight="1" hidden="1">
      <c r="B5" s="12" t="s">
        <v>45</v>
      </c>
      <c r="C5" s="12"/>
      <c r="D5" s="5" t="s">
        <v>28</v>
      </c>
      <c r="E5" s="12" t="s">
        <v>147</v>
      </c>
      <c r="F5" s="3">
        <v>42853</v>
      </c>
      <c r="G5" s="12" t="s">
        <v>46</v>
      </c>
      <c r="H5" s="5" t="s">
        <v>10</v>
      </c>
      <c r="I5" s="10" t="s">
        <v>44</v>
      </c>
      <c r="J5" s="2" t="s">
        <v>44</v>
      </c>
      <c r="K5" s="14">
        <v>1717200</v>
      </c>
      <c r="L5" s="2" t="s">
        <v>44</v>
      </c>
      <c r="M5" s="12" t="s">
        <v>43</v>
      </c>
      <c r="N5" s="2" t="s">
        <v>44</v>
      </c>
      <c r="O5" s="11" t="s">
        <v>44</v>
      </c>
      <c r="P5" s="2" t="s">
        <v>44</v>
      </c>
      <c r="Q5" s="18">
        <f aca="true" t="shared" si="0" ref="Q5:Q36">DATEDIF(F5,$Q$2,"D")+1</f>
        <v>2044</v>
      </c>
      <c r="R5" s="6"/>
    </row>
    <row r="6" spans="2:18" ht="81" customHeight="1" hidden="1">
      <c r="B6" s="12" t="s">
        <v>57</v>
      </c>
      <c r="C6" s="12"/>
      <c r="D6" s="5" t="s">
        <v>17</v>
      </c>
      <c r="E6" s="12" t="s">
        <v>147</v>
      </c>
      <c r="F6" s="3">
        <v>42869</v>
      </c>
      <c r="G6" s="12" t="s">
        <v>60</v>
      </c>
      <c r="H6" s="5" t="s">
        <v>10</v>
      </c>
      <c r="I6" s="10" t="s">
        <v>59</v>
      </c>
      <c r="J6" s="2" t="s">
        <v>59</v>
      </c>
      <c r="K6" s="14">
        <v>2368710</v>
      </c>
      <c r="L6" s="2" t="s">
        <v>59</v>
      </c>
      <c r="M6" s="12" t="s">
        <v>58</v>
      </c>
      <c r="N6" s="2" t="s">
        <v>12</v>
      </c>
      <c r="O6" s="11" t="s">
        <v>12</v>
      </c>
      <c r="P6" s="2" t="s">
        <v>12</v>
      </c>
      <c r="Q6" s="18">
        <f t="shared" si="0"/>
        <v>2028</v>
      </c>
      <c r="R6" s="6"/>
    </row>
    <row r="7" spans="2:18" ht="81" customHeight="1" hidden="1">
      <c r="B7" s="12" t="s">
        <v>47</v>
      </c>
      <c r="C7" s="12" t="s">
        <v>48</v>
      </c>
      <c r="D7" s="5" t="s">
        <v>28</v>
      </c>
      <c r="E7" s="12" t="s">
        <v>147</v>
      </c>
      <c r="F7" s="3">
        <v>42873</v>
      </c>
      <c r="G7" s="12" t="s">
        <v>49</v>
      </c>
      <c r="H7" s="5" t="s">
        <v>11</v>
      </c>
      <c r="I7" s="10" t="s">
        <v>23</v>
      </c>
      <c r="J7" s="2" t="s">
        <v>44</v>
      </c>
      <c r="K7" s="14">
        <v>31049720</v>
      </c>
      <c r="L7" s="2" t="s">
        <v>44</v>
      </c>
      <c r="M7" s="12"/>
      <c r="N7" s="2" t="s">
        <v>12</v>
      </c>
      <c r="O7" s="11" t="s">
        <v>12</v>
      </c>
      <c r="P7" s="2" t="s">
        <v>12</v>
      </c>
      <c r="Q7" s="18">
        <f t="shared" si="0"/>
        <v>2024</v>
      </c>
      <c r="R7" s="6"/>
    </row>
    <row r="8" spans="2:18" ht="81" customHeight="1" hidden="1">
      <c r="B8" s="12" t="s">
        <v>103</v>
      </c>
      <c r="C8" s="12"/>
      <c r="D8" s="5" t="s">
        <v>28</v>
      </c>
      <c r="E8" s="12" t="s">
        <v>147</v>
      </c>
      <c r="F8" s="3">
        <v>42886</v>
      </c>
      <c r="G8" s="12" t="s">
        <v>104</v>
      </c>
      <c r="H8" s="5" t="s">
        <v>10</v>
      </c>
      <c r="I8" s="10" t="s">
        <v>12</v>
      </c>
      <c r="J8" s="2" t="s">
        <v>12</v>
      </c>
      <c r="K8" s="14">
        <v>14829480</v>
      </c>
      <c r="L8" s="2" t="s">
        <v>12</v>
      </c>
      <c r="M8" s="12" t="s">
        <v>31</v>
      </c>
      <c r="N8" s="2" t="s">
        <v>12</v>
      </c>
      <c r="O8" s="11" t="s">
        <v>12</v>
      </c>
      <c r="P8" s="2" t="s">
        <v>12</v>
      </c>
      <c r="Q8" s="18">
        <f t="shared" si="0"/>
        <v>2011</v>
      </c>
      <c r="R8" s="6"/>
    </row>
    <row r="9" spans="2:18" ht="81" customHeight="1" hidden="1">
      <c r="B9" s="12" t="s">
        <v>68</v>
      </c>
      <c r="C9" s="12"/>
      <c r="D9" s="5" t="s">
        <v>17</v>
      </c>
      <c r="E9" s="12" t="s">
        <v>147</v>
      </c>
      <c r="F9" s="3">
        <v>42909</v>
      </c>
      <c r="G9" s="12" t="s">
        <v>69</v>
      </c>
      <c r="H9" s="5" t="s">
        <v>10</v>
      </c>
      <c r="I9" s="10" t="s">
        <v>12</v>
      </c>
      <c r="J9" s="2" t="s">
        <v>12</v>
      </c>
      <c r="K9" s="14">
        <v>2445660</v>
      </c>
      <c r="L9" s="2" t="s">
        <v>12</v>
      </c>
      <c r="M9" s="12" t="s">
        <v>58</v>
      </c>
      <c r="N9" s="2" t="s">
        <v>12</v>
      </c>
      <c r="O9" s="11" t="s">
        <v>12</v>
      </c>
      <c r="P9" s="2" t="s">
        <v>12</v>
      </c>
      <c r="Q9" s="18">
        <f t="shared" si="0"/>
        <v>1988</v>
      </c>
      <c r="R9" s="6"/>
    </row>
    <row r="10" spans="2:18" ht="81" customHeight="1" hidden="1">
      <c r="B10" s="12" t="s">
        <v>50</v>
      </c>
      <c r="C10" s="12" t="s">
        <v>51</v>
      </c>
      <c r="D10" s="5" t="s">
        <v>28</v>
      </c>
      <c r="E10" s="12" t="s">
        <v>147</v>
      </c>
      <c r="F10" s="3">
        <v>42912</v>
      </c>
      <c r="G10" s="12" t="s">
        <v>53</v>
      </c>
      <c r="H10" s="5" t="s">
        <v>10</v>
      </c>
      <c r="I10" s="10" t="s">
        <v>52</v>
      </c>
      <c r="J10" s="2" t="s">
        <v>52</v>
      </c>
      <c r="K10" s="14">
        <v>1543050</v>
      </c>
      <c r="L10" s="2" t="s">
        <v>52</v>
      </c>
      <c r="M10" s="12" t="s">
        <v>58</v>
      </c>
      <c r="N10" s="2" t="s">
        <v>12</v>
      </c>
      <c r="O10" s="11" t="s">
        <v>12</v>
      </c>
      <c r="P10" s="2" t="s">
        <v>12</v>
      </c>
      <c r="Q10" s="18">
        <f t="shared" si="0"/>
        <v>1985</v>
      </c>
      <c r="R10" s="6"/>
    </row>
    <row r="11" spans="2:18" ht="81" customHeight="1" hidden="1">
      <c r="B11" s="12" t="s">
        <v>73</v>
      </c>
      <c r="C11" s="12" t="s">
        <v>16</v>
      </c>
      <c r="D11" s="5" t="s">
        <v>5</v>
      </c>
      <c r="E11" s="12" t="s">
        <v>147</v>
      </c>
      <c r="F11" s="3">
        <v>42916</v>
      </c>
      <c r="G11" s="12" t="s">
        <v>29</v>
      </c>
      <c r="H11" s="5" t="s">
        <v>24</v>
      </c>
      <c r="I11" s="10" t="s">
        <v>19</v>
      </c>
      <c r="J11" s="2" t="s">
        <v>20</v>
      </c>
      <c r="K11" s="14">
        <v>4997376</v>
      </c>
      <c r="L11" s="2" t="s">
        <v>20</v>
      </c>
      <c r="M11" s="12"/>
      <c r="N11" s="2" t="s">
        <v>12</v>
      </c>
      <c r="O11" s="11" t="s">
        <v>12</v>
      </c>
      <c r="P11" s="2" t="s">
        <v>12</v>
      </c>
      <c r="Q11" s="18">
        <f t="shared" si="0"/>
        <v>1981</v>
      </c>
      <c r="R11" s="6"/>
    </row>
    <row r="12" spans="2:18" ht="81" customHeight="1" hidden="1">
      <c r="B12" s="12" t="s">
        <v>54</v>
      </c>
      <c r="C12" s="12"/>
      <c r="D12" s="5" t="s">
        <v>28</v>
      </c>
      <c r="E12" s="12" t="s">
        <v>147</v>
      </c>
      <c r="F12" s="3">
        <v>42916</v>
      </c>
      <c r="G12" s="12" t="s">
        <v>55</v>
      </c>
      <c r="H12" s="5" t="s">
        <v>11</v>
      </c>
      <c r="I12" s="10" t="s">
        <v>23</v>
      </c>
      <c r="J12" s="2" t="s">
        <v>56</v>
      </c>
      <c r="K12" s="14">
        <v>9979200</v>
      </c>
      <c r="L12" s="2" t="s">
        <v>56</v>
      </c>
      <c r="M12" s="12"/>
      <c r="N12" s="2" t="s">
        <v>12</v>
      </c>
      <c r="O12" s="11" t="s">
        <v>12</v>
      </c>
      <c r="P12" s="2" t="s">
        <v>12</v>
      </c>
      <c r="Q12" s="18">
        <f t="shared" si="0"/>
        <v>1981</v>
      </c>
      <c r="R12" s="6"/>
    </row>
    <row r="13" spans="2:18" ht="81" customHeight="1" hidden="1">
      <c r="B13" s="12" t="s">
        <v>61</v>
      </c>
      <c r="C13" s="12"/>
      <c r="D13" s="5" t="s">
        <v>17</v>
      </c>
      <c r="E13" s="12" t="s">
        <v>147</v>
      </c>
      <c r="F13" s="3">
        <v>42922</v>
      </c>
      <c r="G13" s="12" t="s">
        <v>18</v>
      </c>
      <c r="H13" s="5" t="s">
        <v>10</v>
      </c>
      <c r="I13" s="10" t="s">
        <v>62</v>
      </c>
      <c r="J13" s="2" t="s">
        <v>62</v>
      </c>
      <c r="K13" s="14">
        <v>2268000</v>
      </c>
      <c r="L13" s="2" t="s">
        <v>62</v>
      </c>
      <c r="M13" s="12" t="s">
        <v>58</v>
      </c>
      <c r="N13" s="2" t="s">
        <v>12</v>
      </c>
      <c r="O13" s="11" t="s">
        <v>12</v>
      </c>
      <c r="P13" s="2" t="s">
        <v>12</v>
      </c>
      <c r="Q13" s="18">
        <f t="shared" si="0"/>
        <v>1975</v>
      </c>
      <c r="R13" s="6"/>
    </row>
    <row r="14" spans="2:18" ht="81" customHeight="1" hidden="1">
      <c r="B14" s="12" t="s">
        <v>63</v>
      </c>
      <c r="C14" s="12"/>
      <c r="D14" s="5" t="s">
        <v>28</v>
      </c>
      <c r="E14" s="12" t="s">
        <v>147</v>
      </c>
      <c r="F14" s="3">
        <v>42930</v>
      </c>
      <c r="G14" s="12" t="s">
        <v>64</v>
      </c>
      <c r="H14" s="5" t="s">
        <v>11</v>
      </c>
      <c r="I14" s="10" t="s">
        <v>23</v>
      </c>
      <c r="J14" s="2" t="s">
        <v>65</v>
      </c>
      <c r="K14" s="14">
        <v>12607235</v>
      </c>
      <c r="L14" s="2" t="s">
        <v>65</v>
      </c>
      <c r="M14" s="12"/>
      <c r="N14" s="2" t="s">
        <v>12</v>
      </c>
      <c r="O14" s="11" t="s">
        <v>12</v>
      </c>
      <c r="P14" s="2" t="s">
        <v>12</v>
      </c>
      <c r="Q14" s="18">
        <f t="shared" si="0"/>
        <v>1967</v>
      </c>
      <c r="R14" s="6"/>
    </row>
    <row r="15" spans="2:18" ht="81" customHeight="1" hidden="1">
      <c r="B15" s="12" t="s">
        <v>66</v>
      </c>
      <c r="C15" s="12"/>
      <c r="D15" s="5" t="s">
        <v>28</v>
      </c>
      <c r="E15" s="12" t="s">
        <v>147</v>
      </c>
      <c r="F15" s="3">
        <v>42965</v>
      </c>
      <c r="G15" s="12" t="s">
        <v>67</v>
      </c>
      <c r="H15" s="5" t="s">
        <v>11</v>
      </c>
      <c r="I15" s="10" t="s">
        <v>23</v>
      </c>
      <c r="J15" s="2" t="s">
        <v>12</v>
      </c>
      <c r="K15" s="14">
        <v>4548960</v>
      </c>
      <c r="L15" s="2" t="s">
        <v>12</v>
      </c>
      <c r="M15" s="12"/>
      <c r="N15" s="2" t="s">
        <v>12</v>
      </c>
      <c r="O15" s="11" t="s">
        <v>12</v>
      </c>
      <c r="P15" s="2" t="s">
        <v>12</v>
      </c>
      <c r="Q15" s="18">
        <f t="shared" si="0"/>
        <v>1932</v>
      </c>
      <c r="R15" s="6"/>
    </row>
    <row r="16" spans="2:18" ht="81" customHeight="1" hidden="1">
      <c r="B16" s="12" t="s">
        <v>70</v>
      </c>
      <c r="C16" s="12" t="s">
        <v>71</v>
      </c>
      <c r="D16" s="5" t="s">
        <v>5</v>
      </c>
      <c r="E16" s="12" t="s">
        <v>147</v>
      </c>
      <c r="F16" s="3">
        <v>42982</v>
      </c>
      <c r="G16" s="12" t="s">
        <v>72</v>
      </c>
      <c r="H16" s="5" t="s">
        <v>10</v>
      </c>
      <c r="I16" s="10" t="s">
        <v>21</v>
      </c>
      <c r="J16" s="2" t="s">
        <v>20</v>
      </c>
      <c r="K16" s="14">
        <v>1337040</v>
      </c>
      <c r="L16" s="2" t="s">
        <v>20</v>
      </c>
      <c r="M16" s="12" t="s">
        <v>22</v>
      </c>
      <c r="N16" s="2" t="s">
        <v>12</v>
      </c>
      <c r="O16" s="11" t="s">
        <v>12</v>
      </c>
      <c r="P16" s="2" t="s">
        <v>12</v>
      </c>
      <c r="Q16" s="18">
        <f t="shared" si="0"/>
        <v>1915</v>
      </c>
      <c r="R16" s="6"/>
    </row>
    <row r="17" spans="2:18" ht="81" customHeight="1" hidden="1">
      <c r="B17" s="12" t="s">
        <v>85</v>
      </c>
      <c r="C17" s="12"/>
      <c r="D17" s="5" t="s">
        <v>17</v>
      </c>
      <c r="E17" s="12" t="s">
        <v>147</v>
      </c>
      <c r="F17" s="3">
        <v>42982</v>
      </c>
      <c r="G17" s="12" t="s">
        <v>72</v>
      </c>
      <c r="H17" s="5" t="s">
        <v>10</v>
      </c>
      <c r="I17" s="10" t="s">
        <v>89</v>
      </c>
      <c r="J17" s="2" t="s">
        <v>84</v>
      </c>
      <c r="K17" s="14">
        <v>1404000</v>
      </c>
      <c r="L17" s="2" t="s">
        <v>84</v>
      </c>
      <c r="M17" s="12" t="s">
        <v>58</v>
      </c>
      <c r="N17" s="2" t="s">
        <v>12</v>
      </c>
      <c r="O17" s="11" t="s">
        <v>12</v>
      </c>
      <c r="P17" s="2" t="s">
        <v>12</v>
      </c>
      <c r="Q17" s="18">
        <f t="shared" si="0"/>
        <v>1915</v>
      </c>
      <c r="R17" s="6"/>
    </row>
    <row r="18" spans="2:18" ht="81" customHeight="1" hidden="1">
      <c r="B18" s="12" t="s">
        <v>82</v>
      </c>
      <c r="C18" s="12"/>
      <c r="D18" s="5" t="s">
        <v>5</v>
      </c>
      <c r="E18" s="12" t="s">
        <v>147</v>
      </c>
      <c r="F18" s="3">
        <v>42986</v>
      </c>
      <c r="G18" s="12" t="s">
        <v>83</v>
      </c>
      <c r="H18" s="5" t="s">
        <v>11</v>
      </c>
      <c r="I18" s="10" t="s">
        <v>27</v>
      </c>
      <c r="J18" s="2" t="s">
        <v>20</v>
      </c>
      <c r="K18" s="14">
        <v>116137620</v>
      </c>
      <c r="L18" s="2" t="s">
        <v>20</v>
      </c>
      <c r="M18" s="12"/>
      <c r="N18" s="2" t="s">
        <v>12</v>
      </c>
      <c r="O18" s="11" t="s">
        <v>12</v>
      </c>
      <c r="P18" s="2" t="s">
        <v>12</v>
      </c>
      <c r="Q18" s="18">
        <f t="shared" si="0"/>
        <v>1911</v>
      </c>
      <c r="R18" s="6"/>
    </row>
    <row r="19" spans="2:18" ht="81" customHeight="1" hidden="1">
      <c r="B19" s="12" t="s">
        <v>94</v>
      </c>
      <c r="C19" s="12" t="s">
        <v>25</v>
      </c>
      <c r="D19" s="5" t="s">
        <v>5</v>
      </c>
      <c r="E19" s="12" t="s">
        <v>147</v>
      </c>
      <c r="F19" s="3">
        <v>43007</v>
      </c>
      <c r="G19" s="12" t="s">
        <v>29</v>
      </c>
      <c r="H19" s="5" t="s">
        <v>24</v>
      </c>
      <c r="I19" s="10" t="s">
        <v>19</v>
      </c>
      <c r="J19" s="2" t="s">
        <v>20</v>
      </c>
      <c r="K19" s="14">
        <v>2013984</v>
      </c>
      <c r="L19" s="2" t="s">
        <v>20</v>
      </c>
      <c r="M19" s="12"/>
      <c r="N19" s="2" t="s">
        <v>12</v>
      </c>
      <c r="O19" s="11" t="s">
        <v>12</v>
      </c>
      <c r="P19" s="2" t="s">
        <v>12</v>
      </c>
      <c r="Q19" s="18">
        <f t="shared" si="0"/>
        <v>1890</v>
      </c>
      <c r="R19" s="6"/>
    </row>
    <row r="20" spans="2:18" ht="81" customHeight="1" hidden="1">
      <c r="B20" s="12" t="s">
        <v>74</v>
      </c>
      <c r="C20" s="12" t="s">
        <v>75</v>
      </c>
      <c r="D20" s="5" t="s">
        <v>28</v>
      </c>
      <c r="E20" s="12" t="s">
        <v>147</v>
      </c>
      <c r="F20" s="3">
        <v>43007</v>
      </c>
      <c r="G20" s="12" t="s">
        <v>40</v>
      </c>
      <c r="H20" s="5" t="s">
        <v>11</v>
      </c>
      <c r="I20" s="10" t="s">
        <v>23</v>
      </c>
      <c r="J20" s="2" t="s">
        <v>20</v>
      </c>
      <c r="K20" s="14">
        <v>5083391.52</v>
      </c>
      <c r="L20" s="2" t="s">
        <v>20</v>
      </c>
      <c r="M20" s="12"/>
      <c r="N20" s="2" t="s">
        <v>12</v>
      </c>
      <c r="O20" s="11" t="s">
        <v>12</v>
      </c>
      <c r="P20" s="2" t="s">
        <v>12</v>
      </c>
      <c r="Q20" s="18">
        <f t="shared" si="0"/>
        <v>1890</v>
      </c>
      <c r="R20" s="6"/>
    </row>
    <row r="21" spans="2:18" ht="81" customHeight="1" hidden="1">
      <c r="B21" s="12" t="s">
        <v>74</v>
      </c>
      <c r="C21" s="12" t="s">
        <v>75</v>
      </c>
      <c r="D21" s="5" t="s">
        <v>28</v>
      </c>
      <c r="E21" s="12" t="s">
        <v>147</v>
      </c>
      <c r="F21" s="3">
        <v>43007</v>
      </c>
      <c r="G21" s="12" t="s">
        <v>76</v>
      </c>
      <c r="H21" s="5" t="s">
        <v>11</v>
      </c>
      <c r="I21" s="10" t="s">
        <v>23</v>
      </c>
      <c r="J21" s="2" t="s">
        <v>20</v>
      </c>
      <c r="K21" s="14">
        <v>2280414.6</v>
      </c>
      <c r="L21" s="2" t="s">
        <v>20</v>
      </c>
      <c r="M21" s="12"/>
      <c r="N21" s="2" t="s">
        <v>12</v>
      </c>
      <c r="O21" s="11" t="s">
        <v>12</v>
      </c>
      <c r="P21" s="2" t="s">
        <v>12</v>
      </c>
      <c r="Q21" s="18">
        <f t="shared" si="0"/>
        <v>1890</v>
      </c>
      <c r="R21" s="6"/>
    </row>
    <row r="22" spans="2:18" ht="81" customHeight="1" hidden="1">
      <c r="B22" s="12" t="s">
        <v>74</v>
      </c>
      <c r="C22" s="12" t="s">
        <v>75</v>
      </c>
      <c r="D22" s="5" t="s">
        <v>28</v>
      </c>
      <c r="E22" s="12" t="s">
        <v>147</v>
      </c>
      <c r="F22" s="3">
        <v>43007</v>
      </c>
      <c r="G22" s="12" t="s">
        <v>13</v>
      </c>
      <c r="H22" s="5" t="s">
        <v>11</v>
      </c>
      <c r="I22" s="10" t="s">
        <v>23</v>
      </c>
      <c r="J22" s="2" t="s">
        <v>20</v>
      </c>
      <c r="K22" s="14">
        <v>2582840.52</v>
      </c>
      <c r="L22" s="2" t="s">
        <v>20</v>
      </c>
      <c r="M22" s="12"/>
      <c r="N22" s="2" t="s">
        <v>12</v>
      </c>
      <c r="O22" s="11" t="s">
        <v>12</v>
      </c>
      <c r="P22" s="2" t="s">
        <v>12</v>
      </c>
      <c r="Q22" s="18">
        <f t="shared" si="0"/>
        <v>1890</v>
      </c>
      <c r="R22" s="6"/>
    </row>
    <row r="23" spans="2:18" ht="81" customHeight="1" hidden="1">
      <c r="B23" s="12" t="s">
        <v>74</v>
      </c>
      <c r="C23" s="12" t="s">
        <v>75</v>
      </c>
      <c r="D23" s="5" t="s">
        <v>28</v>
      </c>
      <c r="E23" s="12" t="s">
        <v>147</v>
      </c>
      <c r="F23" s="3">
        <v>43007</v>
      </c>
      <c r="G23" s="12" t="s">
        <v>77</v>
      </c>
      <c r="H23" s="5" t="s">
        <v>11</v>
      </c>
      <c r="I23" s="10" t="s">
        <v>23</v>
      </c>
      <c r="J23" s="2" t="s">
        <v>20</v>
      </c>
      <c r="K23" s="14">
        <v>5212735.56</v>
      </c>
      <c r="L23" s="2" t="s">
        <v>20</v>
      </c>
      <c r="M23" s="12"/>
      <c r="N23" s="2" t="s">
        <v>12</v>
      </c>
      <c r="O23" s="11" t="s">
        <v>12</v>
      </c>
      <c r="P23" s="2" t="s">
        <v>12</v>
      </c>
      <c r="Q23" s="18">
        <f t="shared" si="0"/>
        <v>1890</v>
      </c>
      <c r="R23" s="6"/>
    </row>
    <row r="24" spans="2:18" ht="81" customHeight="1" hidden="1">
      <c r="B24" s="12" t="s">
        <v>74</v>
      </c>
      <c r="C24" s="12" t="s">
        <v>75</v>
      </c>
      <c r="D24" s="5" t="s">
        <v>28</v>
      </c>
      <c r="E24" s="12" t="s">
        <v>147</v>
      </c>
      <c r="F24" s="3">
        <v>43007</v>
      </c>
      <c r="G24" s="12" t="s">
        <v>14</v>
      </c>
      <c r="H24" s="5" t="s">
        <v>11</v>
      </c>
      <c r="I24" s="10" t="s">
        <v>23</v>
      </c>
      <c r="J24" s="2" t="s">
        <v>20</v>
      </c>
      <c r="K24" s="14">
        <v>1382672.16</v>
      </c>
      <c r="L24" s="2" t="s">
        <v>20</v>
      </c>
      <c r="M24" s="12"/>
      <c r="N24" s="2" t="s">
        <v>12</v>
      </c>
      <c r="O24" s="11" t="s">
        <v>12</v>
      </c>
      <c r="P24" s="2" t="s">
        <v>12</v>
      </c>
      <c r="Q24" s="18">
        <f t="shared" si="0"/>
        <v>1890</v>
      </c>
      <c r="R24" s="6"/>
    </row>
    <row r="25" spans="2:18" ht="81" customHeight="1" hidden="1">
      <c r="B25" s="12" t="s">
        <v>74</v>
      </c>
      <c r="C25" s="12" t="s">
        <v>75</v>
      </c>
      <c r="D25" s="5" t="s">
        <v>28</v>
      </c>
      <c r="E25" s="12" t="s">
        <v>147</v>
      </c>
      <c r="F25" s="3">
        <v>43007</v>
      </c>
      <c r="G25" s="12" t="s">
        <v>78</v>
      </c>
      <c r="H25" s="5" t="s">
        <v>11</v>
      </c>
      <c r="I25" s="10" t="s">
        <v>23</v>
      </c>
      <c r="J25" s="2" t="s">
        <v>20</v>
      </c>
      <c r="K25" s="14">
        <v>2129319.36</v>
      </c>
      <c r="L25" s="2" t="s">
        <v>20</v>
      </c>
      <c r="M25" s="12"/>
      <c r="N25" s="2" t="s">
        <v>12</v>
      </c>
      <c r="O25" s="11" t="s">
        <v>12</v>
      </c>
      <c r="P25" s="2" t="s">
        <v>12</v>
      </c>
      <c r="Q25" s="18">
        <f t="shared" si="0"/>
        <v>1890</v>
      </c>
      <c r="R25" s="6"/>
    </row>
    <row r="26" spans="2:18" ht="81" customHeight="1" hidden="1">
      <c r="B26" s="12" t="s">
        <v>79</v>
      </c>
      <c r="C26" s="12" t="s">
        <v>80</v>
      </c>
      <c r="D26" s="5" t="s">
        <v>28</v>
      </c>
      <c r="E26" s="12" t="s">
        <v>147</v>
      </c>
      <c r="F26" s="3">
        <v>43039</v>
      </c>
      <c r="G26" s="12" t="s">
        <v>81</v>
      </c>
      <c r="H26" s="5" t="s">
        <v>11</v>
      </c>
      <c r="I26" s="10" t="s">
        <v>23</v>
      </c>
      <c r="J26" s="2" t="s">
        <v>20</v>
      </c>
      <c r="K26" s="14">
        <v>1904877</v>
      </c>
      <c r="L26" s="2" t="s">
        <v>20</v>
      </c>
      <c r="M26" s="12"/>
      <c r="N26" s="2" t="s">
        <v>12</v>
      </c>
      <c r="O26" s="11" t="s">
        <v>12</v>
      </c>
      <c r="P26" s="2" t="s">
        <v>12</v>
      </c>
      <c r="Q26" s="18">
        <f t="shared" si="0"/>
        <v>1858</v>
      </c>
      <c r="R26" s="6"/>
    </row>
    <row r="27" spans="2:18" ht="81" customHeight="1" hidden="1">
      <c r="B27" s="12" t="s">
        <v>91</v>
      </c>
      <c r="C27" s="12"/>
      <c r="D27" s="5" t="s">
        <v>28</v>
      </c>
      <c r="E27" s="12" t="s">
        <v>147</v>
      </c>
      <c r="F27" s="3">
        <v>43046</v>
      </c>
      <c r="G27" s="12" t="s">
        <v>93</v>
      </c>
      <c r="H27" s="5" t="s">
        <v>10</v>
      </c>
      <c r="I27" s="10" t="s">
        <v>92</v>
      </c>
      <c r="J27" s="2" t="s">
        <v>92</v>
      </c>
      <c r="K27" s="14">
        <v>1477224</v>
      </c>
      <c r="L27" s="2" t="s">
        <v>92</v>
      </c>
      <c r="M27" s="12" t="s">
        <v>22</v>
      </c>
      <c r="N27" s="2" t="s">
        <v>12</v>
      </c>
      <c r="O27" s="11" t="s">
        <v>12</v>
      </c>
      <c r="P27" s="2" t="s">
        <v>12</v>
      </c>
      <c r="Q27" s="18">
        <f t="shared" si="0"/>
        <v>1851</v>
      </c>
      <c r="R27" s="6"/>
    </row>
    <row r="28" spans="2:18" ht="81" customHeight="1" hidden="1">
      <c r="B28" s="12" t="s">
        <v>86</v>
      </c>
      <c r="C28" s="12"/>
      <c r="D28" s="5" t="s">
        <v>28</v>
      </c>
      <c r="E28" s="12" t="s">
        <v>147</v>
      </c>
      <c r="F28" s="3">
        <v>43060</v>
      </c>
      <c r="G28" s="12" t="s">
        <v>87</v>
      </c>
      <c r="H28" s="5" t="s">
        <v>11</v>
      </c>
      <c r="I28" s="10" t="s">
        <v>23</v>
      </c>
      <c r="J28" s="2" t="s">
        <v>20</v>
      </c>
      <c r="K28" s="14">
        <v>10892880</v>
      </c>
      <c r="L28" s="2" t="s">
        <v>20</v>
      </c>
      <c r="M28" s="12"/>
      <c r="N28" s="2" t="s">
        <v>12</v>
      </c>
      <c r="O28" s="11" t="s">
        <v>12</v>
      </c>
      <c r="P28" s="2" t="s">
        <v>12</v>
      </c>
      <c r="Q28" s="18">
        <f t="shared" si="0"/>
        <v>1837</v>
      </c>
      <c r="R28" s="6"/>
    </row>
    <row r="29" spans="2:18" ht="81" customHeight="1" hidden="1">
      <c r="B29" s="12" t="s">
        <v>88</v>
      </c>
      <c r="C29" s="12"/>
      <c r="D29" s="5" t="s">
        <v>28</v>
      </c>
      <c r="E29" s="12" t="s">
        <v>147</v>
      </c>
      <c r="F29" s="3" t="s">
        <v>90</v>
      </c>
      <c r="G29" s="12" t="s">
        <v>15</v>
      </c>
      <c r="H29" s="5" t="s">
        <v>10</v>
      </c>
      <c r="I29" s="10" t="s">
        <v>89</v>
      </c>
      <c r="J29" s="2" t="s">
        <v>20</v>
      </c>
      <c r="K29" s="14">
        <v>1620000</v>
      </c>
      <c r="L29" s="2" t="s">
        <v>20</v>
      </c>
      <c r="M29" s="12" t="s">
        <v>26</v>
      </c>
      <c r="N29" s="2" t="s">
        <v>12</v>
      </c>
      <c r="O29" s="11" t="s">
        <v>12</v>
      </c>
      <c r="P29" s="2" t="s">
        <v>12</v>
      </c>
      <c r="Q29" s="18" t="e">
        <f t="shared" si="0"/>
        <v>#VALUE!</v>
      </c>
      <c r="R29" s="6"/>
    </row>
    <row r="30" spans="2:18" ht="81" customHeight="1" hidden="1">
      <c r="B30" s="12" t="s">
        <v>95</v>
      </c>
      <c r="C30" s="12" t="s">
        <v>36</v>
      </c>
      <c r="D30" s="5" t="s">
        <v>5</v>
      </c>
      <c r="E30" s="12" t="s">
        <v>147</v>
      </c>
      <c r="F30" s="3">
        <v>43097</v>
      </c>
      <c r="G30" s="12" t="s">
        <v>29</v>
      </c>
      <c r="H30" s="5" t="s">
        <v>24</v>
      </c>
      <c r="I30" s="10" t="s">
        <v>19</v>
      </c>
      <c r="J30" s="2" t="s">
        <v>20</v>
      </c>
      <c r="K30" s="14">
        <v>3105216</v>
      </c>
      <c r="L30" s="2" t="s">
        <v>20</v>
      </c>
      <c r="M30" s="12"/>
      <c r="N30" s="2" t="s">
        <v>12</v>
      </c>
      <c r="O30" s="11" t="s">
        <v>12</v>
      </c>
      <c r="P30" s="2" t="s">
        <v>12</v>
      </c>
      <c r="Q30" s="18">
        <f t="shared" si="0"/>
        <v>1800</v>
      </c>
      <c r="R30" s="6"/>
    </row>
    <row r="31" spans="2:18" ht="81" customHeight="1" hidden="1">
      <c r="B31" s="12" t="s">
        <v>96</v>
      </c>
      <c r="C31" s="12"/>
      <c r="D31" s="5" t="s">
        <v>28</v>
      </c>
      <c r="E31" s="12" t="s">
        <v>147</v>
      </c>
      <c r="F31" s="3">
        <v>43104</v>
      </c>
      <c r="G31" s="12" t="s">
        <v>98</v>
      </c>
      <c r="H31" s="5" t="s">
        <v>10</v>
      </c>
      <c r="I31" s="10" t="s">
        <v>12</v>
      </c>
      <c r="J31" s="2" t="s">
        <v>20</v>
      </c>
      <c r="K31" s="14">
        <v>7304040</v>
      </c>
      <c r="L31" s="2" t="s">
        <v>20</v>
      </c>
      <c r="M31" s="12" t="s">
        <v>97</v>
      </c>
      <c r="N31" s="2" t="s">
        <v>12</v>
      </c>
      <c r="O31" s="11" t="s">
        <v>12</v>
      </c>
      <c r="P31" s="2" t="s">
        <v>12</v>
      </c>
      <c r="Q31" s="18">
        <f t="shared" si="0"/>
        <v>1793</v>
      </c>
      <c r="R31" s="6"/>
    </row>
    <row r="32" spans="2:18" ht="81" customHeight="1" hidden="1">
      <c r="B32" s="12" t="s">
        <v>101</v>
      </c>
      <c r="C32" s="12"/>
      <c r="D32" s="5" t="s">
        <v>28</v>
      </c>
      <c r="E32" s="12" t="s">
        <v>147</v>
      </c>
      <c r="F32" s="3">
        <v>43154</v>
      </c>
      <c r="G32" s="12" t="s">
        <v>102</v>
      </c>
      <c r="H32" s="5" t="s">
        <v>11</v>
      </c>
      <c r="I32" s="10" t="s">
        <v>23</v>
      </c>
      <c r="J32" s="2" t="s">
        <v>20</v>
      </c>
      <c r="K32" s="14">
        <v>44712000</v>
      </c>
      <c r="L32" s="2" t="s">
        <v>20</v>
      </c>
      <c r="M32" s="12"/>
      <c r="N32" s="2" t="s">
        <v>12</v>
      </c>
      <c r="O32" s="11" t="s">
        <v>12</v>
      </c>
      <c r="P32" s="2" t="s">
        <v>12</v>
      </c>
      <c r="Q32" s="18">
        <f t="shared" si="0"/>
        <v>1743</v>
      </c>
      <c r="R32" s="6"/>
    </row>
    <row r="33" spans="2:18" ht="81" customHeight="1" hidden="1">
      <c r="B33" s="12" t="s">
        <v>45</v>
      </c>
      <c r="C33" s="12"/>
      <c r="D33" s="5" t="s">
        <v>28</v>
      </c>
      <c r="E33" s="12" t="s">
        <v>147</v>
      </c>
      <c r="F33" s="3">
        <v>43158</v>
      </c>
      <c r="G33" s="12" t="s">
        <v>46</v>
      </c>
      <c r="H33" s="5" t="s">
        <v>10</v>
      </c>
      <c r="I33" s="10" t="s">
        <v>12</v>
      </c>
      <c r="J33" s="2" t="s">
        <v>12</v>
      </c>
      <c r="K33" s="14">
        <v>1717200</v>
      </c>
      <c r="L33" s="2" t="s">
        <v>12</v>
      </c>
      <c r="M33" s="12" t="s">
        <v>31</v>
      </c>
      <c r="N33" s="2" t="s">
        <v>12</v>
      </c>
      <c r="O33" s="11" t="s">
        <v>12</v>
      </c>
      <c r="P33" s="2" t="s">
        <v>12</v>
      </c>
      <c r="Q33" s="18">
        <f t="shared" si="0"/>
        <v>1739</v>
      </c>
      <c r="R33" s="6"/>
    </row>
    <row r="34" spans="2:18" ht="81" customHeight="1" hidden="1">
      <c r="B34" s="12" t="s">
        <v>37</v>
      </c>
      <c r="C34" s="12" t="s">
        <v>39</v>
      </c>
      <c r="D34" s="5" t="s">
        <v>5</v>
      </c>
      <c r="E34" s="12" t="s">
        <v>147</v>
      </c>
      <c r="F34" s="3">
        <v>43158</v>
      </c>
      <c r="G34" s="12" t="s">
        <v>38</v>
      </c>
      <c r="H34" s="5" t="s">
        <v>10</v>
      </c>
      <c r="I34" s="10" t="s">
        <v>21</v>
      </c>
      <c r="J34" s="2" t="s">
        <v>20</v>
      </c>
      <c r="K34" s="14">
        <v>1620000</v>
      </c>
      <c r="L34" s="2" t="s">
        <v>20</v>
      </c>
      <c r="M34" s="12" t="s">
        <v>30</v>
      </c>
      <c r="N34" s="2" t="s">
        <v>12</v>
      </c>
      <c r="O34" s="11" t="s">
        <v>12</v>
      </c>
      <c r="P34" s="2" t="s">
        <v>12</v>
      </c>
      <c r="Q34" s="18">
        <f t="shared" si="0"/>
        <v>1739</v>
      </c>
      <c r="R34" s="6"/>
    </row>
    <row r="35" spans="2:18" ht="81" customHeight="1" hidden="1">
      <c r="B35" s="12" t="s">
        <v>103</v>
      </c>
      <c r="C35" s="12"/>
      <c r="D35" s="5" t="s">
        <v>28</v>
      </c>
      <c r="E35" s="12" t="s">
        <v>147</v>
      </c>
      <c r="F35" s="3">
        <v>43158</v>
      </c>
      <c r="G35" s="12" t="s">
        <v>104</v>
      </c>
      <c r="H35" s="5" t="s">
        <v>10</v>
      </c>
      <c r="I35" s="10" t="s">
        <v>12</v>
      </c>
      <c r="J35" s="2" t="s">
        <v>12</v>
      </c>
      <c r="K35" s="14">
        <v>17664480</v>
      </c>
      <c r="L35" s="2" t="s">
        <v>12</v>
      </c>
      <c r="M35" s="12" t="s">
        <v>31</v>
      </c>
      <c r="N35" s="2" t="s">
        <v>12</v>
      </c>
      <c r="O35" s="11" t="s">
        <v>12</v>
      </c>
      <c r="P35" s="2" t="s">
        <v>12</v>
      </c>
      <c r="Q35" s="18">
        <f t="shared" si="0"/>
        <v>1739</v>
      </c>
      <c r="R35" s="6"/>
    </row>
    <row r="36" spans="2:18" ht="81" customHeight="1" hidden="1">
      <c r="B36" s="12" t="s">
        <v>99</v>
      </c>
      <c r="C36" s="12"/>
      <c r="D36" s="5" t="s">
        <v>17</v>
      </c>
      <c r="E36" s="12" t="s">
        <v>147</v>
      </c>
      <c r="F36" s="3">
        <v>43159</v>
      </c>
      <c r="G36" s="12" t="s">
        <v>100</v>
      </c>
      <c r="H36" s="5" t="s">
        <v>10</v>
      </c>
      <c r="I36" s="10" t="s">
        <v>12</v>
      </c>
      <c r="J36" s="2" t="s">
        <v>12</v>
      </c>
      <c r="K36" s="14">
        <v>2160000</v>
      </c>
      <c r="L36" s="2" t="s">
        <v>12</v>
      </c>
      <c r="M36" s="12" t="s">
        <v>58</v>
      </c>
      <c r="N36" s="2" t="s">
        <v>12</v>
      </c>
      <c r="O36" s="11" t="s">
        <v>12</v>
      </c>
      <c r="P36" s="2" t="s">
        <v>12</v>
      </c>
      <c r="Q36" s="18">
        <f t="shared" si="0"/>
        <v>1738</v>
      </c>
      <c r="R36" s="6"/>
    </row>
    <row r="37" spans="2:18" ht="81" customHeight="1" hidden="1">
      <c r="B37" s="12" t="s">
        <v>42</v>
      </c>
      <c r="C37" s="12"/>
      <c r="D37" s="5" t="s">
        <v>5</v>
      </c>
      <c r="E37" s="12" t="s">
        <v>147</v>
      </c>
      <c r="F37" s="3">
        <v>43165</v>
      </c>
      <c r="G37" s="12" t="s">
        <v>105</v>
      </c>
      <c r="H37" s="5" t="s">
        <v>10</v>
      </c>
      <c r="I37" s="10" t="s">
        <v>21</v>
      </c>
      <c r="J37" s="2" t="s">
        <v>20</v>
      </c>
      <c r="K37" s="14">
        <v>8343000</v>
      </c>
      <c r="L37" s="2" t="s">
        <v>20</v>
      </c>
      <c r="M37" s="12" t="s">
        <v>30</v>
      </c>
      <c r="N37" s="2" t="s">
        <v>12</v>
      </c>
      <c r="O37" s="11" t="s">
        <v>12</v>
      </c>
      <c r="P37" s="2" t="s">
        <v>12</v>
      </c>
      <c r="Q37" s="18">
        <f aca="true" t="shared" si="1" ref="Q37:Q78">DATEDIF(F37,$Q$2,"D")+1</f>
        <v>1732</v>
      </c>
      <c r="R37" s="6"/>
    </row>
    <row r="38" spans="2:18" ht="81" customHeight="1" hidden="1">
      <c r="B38" s="12" t="s">
        <v>106</v>
      </c>
      <c r="C38" s="12"/>
      <c r="D38" s="5" t="s">
        <v>28</v>
      </c>
      <c r="E38" s="12" t="s">
        <v>147</v>
      </c>
      <c r="F38" s="3">
        <v>43166</v>
      </c>
      <c r="G38" s="12" t="s">
        <v>78</v>
      </c>
      <c r="H38" s="5" t="s">
        <v>11</v>
      </c>
      <c r="I38" s="10" t="s">
        <v>23</v>
      </c>
      <c r="J38" s="2" t="s">
        <v>20</v>
      </c>
      <c r="K38" s="14">
        <v>1153548</v>
      </c>
      <c r="L38" s="2" t="s">
        <v>20</v>
      </c>
      <c r="M38" s="12"/>
      <c r="N38" s="2" t="s">
        <v>12</v>
      </c>
      <c r="O38" s="11" t="s">
        <v>12</v>
      </c>
      <c r="P38" s="2" t="s">
        <v>12</v>
      </c>
      <c r="Q38" s="18">
        <f t="shared" si="1"/>
        <v>1731</v>
      </c>
      <c r="R38" s="6"/>
    </row>
    <row r="39" spans="2:18" ht="81" customHeight="1" hidden="1">
      <c r="B39" s="12" t="s">
        <v>109</v>
      </c>
      <c r="C39" s="12"/>
      <c r="D39" s="5" t="s">
        <v>28</v>
      </c>
      <c r="E39" s="12" t="s">
        <v>147</v>
      </c>
      <c r="F39" s="3">
        <v>43181</v>
      </c>
      <c r="G39" s="12" t="s">
        <v>87</v>
      </c>
      <c r="H39" s="5" t="s">
        <v>11</v>
      </c>
      <c r="I39" s="10" t="s">
        <v>23</v>
      </c>
      <c r="J39" s="2" t="s">
        <v>20</v>
      </c>
      <c r="K39" s="14">
        <v>3058203.6</v>
      </c>
      <c r="L39" s="2" t="s">
        <v>20</v>
      </c>
      <c r="M39" s="12"/>
      <c r="N39" s="2" t="s">
        <v>12</v>
      </c>
      <c r="O39" s="11" t="s">
        <v>12</v>
      </c>
      <c r="P39" s="2" t="s">
        <v>12</v>
      </c>
      <c r="Q39" s="18">
        <f t="shared" si="1"/>
        <v>1716</v>
      </c>
      <c r="R39" s="6"/>
    </row>
    <row r="40" spans="2:18" ht="81" customHeight="1" hidden="1">
      <c r="B40" s="12" t="s">
        <v>110</v>
      </c>
      <c r="C40" s="12"/>
      <c r="D40" s="5" t="s">
        <v>28</v>
      </c>
      <c r="E40" s="12" t="s">
        <v>147</v>
      </c>
      <c r="F40" s="3">
        <v>43182</v>
      </c>
      <c r="G40" s="12" t="s">
        <v>87</v>
      </c>
      <c r="H40" s="5" t="s">
        <v>11</v>
      </c>
      <c r="I40" s="10" t="s">
        <v>23</v>
      </c>
      <c r="J40" s="2" t="s">
        <v>20</v>
      </c>
      <c r="K40" s="14">
        <v>12022206.84</v>
      </c>
      <c r="L40" s="2" t="s">
        <v>20</v>
      </c>
      <c r="M40" s="12"/>
      <c r="N40" s="2" t="s">
        <v>12</v>
      </c>
      <c r="O40" s="11" t="s">
        <v>12</v>
      </c>
      <c r="P40" s="2" t="s">
        <v>12</v>
      </c>
      <c r="Q40" s="18">
        <f t="shared" si="1"/>
        <v>1715</v>
      </c>
      <c r="R40" s="6"/>
    </row>
    <row r="41" spans="2:18" ht="81" customHeight="1" hidden="1">
      <c r="B41" s="12" t="s">
        <v>107</v>
      </c>
      <c r="C41" s="12" t="s">
        <v>108</v>
      </c>
      <c r="D41" s="5" t="s">
        <v>28</v>
      </c>
      <c r="E41" s="12" t="s">
        <v>147</v>
      </c>
      <c r="F41" s="3">
        <v>43182</v>
      </c>
      <c r="G41" s="12" t="s">
        <v>41</v>
      </c>
      <c r="H41" s="5" t="s">
        <v>11</v>
      </c>
      <c r="I41" s="10" t="s">
        <v>23</v>
      </c>
      <c r="J41" s="2" t="s">
        <v>20</v>
      </c>
      <c r="K41" s="14">
        <v>2755620</v>
      </c>
      <c r="L41" s="2" t="s">
        <v>20</v>
      </c>
      <c r="M41" s="12"/>
      <c r="N41" s="2" t="s">
        <v>12</v>
      </c>
      <c r="O41" s="11" t="s">
        <v>12</v>
      </c>
      <c r="P41" s="2" t="s">
        <v>12</v>
      </c>
      <c r="Q41" s="18">
        <f t="shared" si="1"/>
        <v>1715</v>
      </c>
      <c r="R41" s="6"/>
    </row>
    <row r="42" spans="2:18" ht="81" customHeight="1" hidden="1">
      <c r="B42" s="12" t="s">
        <v>111</v>
      </c>
      <c r="C42" s="12" t="s">
        <v>112</v>
      </c>
      <c r="D42" s="5" t="s">
        <v>5</v>
      </c>
      <c r="E42" s="12" t="s">
        <v>147</v>
      </c>
      <c r="F42" s="3">
        <v>43185</v>
      </c>
      <c r="G42" s="12" t="s">
        <v>29</v>
      </c>
      <c r="H42" s="5" t="s">
        <v>24</v>
      </c>
      <c r="I42" s="10" t="s">
        <v>19</v>
      </c>
      <c r="J42" s="2" t="s">
        <v>20</v>
      </c>
      <c r="K42" s="14">
        <v>2917728</v>
      </c>
      <c r="L42" s="2" t="s">
        <v>20</v>
      </c>
      <c r="M42" s="12"/>
      <c r="N42" s="2" t="s">
        <v>12</v>
      </c>
      <c r="O42" s="11" t="s">
        <v>12</v>
      </c>
      <c r="P42" s="2" t="s">
        <v>12</v>
      </c>
      <c r="Q42" s="18">
        <f t="shared" si="1"/>
        <v>1712</v>
      </c>
      <c r="R42" s="6"/>
    </row>
    <row r="43" spans="2:18" ht="81" customHeight="1" hidden="1">
      <c r="B43" s="12" t="s">
        <v>124</v>
      </c>
      <c r="C43" s="12" t="s">
        <v>114</v>
      </c>
      <c r="D43" s="5" t="s">
        <v>5</v>
      </c>
      <c r="E43" s="12" t="s">
        <v>147</v>
      </c>
      <c r="F43" s="3">
        <v>43189</v>
      </c>
      <c r="G43" s="12" t="s">
        <v>116</v>
      </c>
      <c r="H43" s="5" t="s">
        <v>10</v>
      </c>
      <c r="I43" s="10" t="s">
        <v>115</v>
      </c>
      <c r="J43" s="2" t="s">
        <v>20</v>
      </c>
      <c r="K43" s="14">
        <v>16772616</v>
      </c>
      <c r="L43" s="2" t="s">
        <v>20</v>
      </c>
      <c r="M43" s="12" t="s">
        <v>113</v>
      </c>
      <c r="N43" s="2" t="s">
        <v>12</v>
      </c>
      <c r="O43" s="11" t="s">
        <v>12</v>
      </c>
      <c r="P43" s="2" t="s">
        <v>12</v>
      </c>
      <c r="Q43" s="18">
        <f t="shared" si="1"/>
        <v>1708</v>
      </c>
      <c r="R43" s="6"/>
    </row>
    <row r="44" spans="2:18" ht="81" customHeight="1" hidden="1">
      <c r="B44" s="12" t="s">
        <v>128</v>
      </c>
      <c r="C44" s="12" t="s">
        <v>125</v>
      </c>
      <c r="D44" s="5" t="s">
        <v>5</v>
      </c>
      <c r="E44" s="12" t="s">
        <v>147</v>
      </c>
      <c r="F44" s="3">
        <v>43189</v>
      </c>
      <c r="G44" s="12" t="s">
        <v>126</v>
      </c>
      <c r="H44" s="5" t="s">
        <v>10</v>
      </c>
      <c r="I44" s="10" t="s">
        <v>12</v>
      </c>
      <c r="J44" s="2" t="s">
        <v>20</v>
      </c>
      <c r="K44" s="14">
        <v>9460306</v>
      </c>
      <c r="L44" s="2" t="s">
        <v>20</v>
      </c>
      <c r="M44" s="12" t="s">
        <v>127</v>
      </c>
      <c r="N44" s="2" t="s">
        <v>12</v>
      </c>
      <c r="O44" s="11" t="s">
        <v>12</v>
      </c>
      <c r="P44" s="2" t="s">
        <v>12</v>
      </c>
      <c r="Q44" s="18">
        <f t="shared" si="1"/>
        <v>1708</v>
      </c>
      <c r="R44" s="6"/>
    </row>
    <row r="45" spans="2:18" ht="81" customHeight="1" hidden="1">
      <c r="B45" s="12" t="s">
        <v>117</v>
      </c>
      <c r="C45" s="12"/>
      <c r="D45" s="5" t="s">
        <v>5</v>
      </c>
      <c r="E45" s="12" t="s">
        <v>147</v>
      </c>
      <c r="F45" s="3">
        <v>43189</v>
      </c>
      <c r="G45" s="12" t="s">
        <v>119</v>
      </c>
      <c r="H45" s="5" t="s">
        <v>10</v>
      </c>
      <c r="I45" s="10" t="s">
        <v>115</v>
      </c>
      <c r="J45" s="2" t="s">
        <v>20</v>
      </c>
      <c r="K45" s="14">
        <v>4636008</v>
      </c>
      <c r="L45" s="2" t="s">
        <v>20</v>
      </c>
      <c r="M45" s="12" t="s">
        <v>123</v>
      </c>
      <c r="N45" s="2" t="s">
        <v>12</v>
      </c>
      <c r="O45" s="11" t="s">
        <v>12</v>
      </c>
      <c r="P45" s="2" t="s">
        <v>12</v>
      </c>
      <c r="Q45" s="18">
        <f t="shared" si="1"/>
        <v>1708</v>
      </c>
      <c r="R45" s="6"/>
    </row>
    <row r="46" spans="2:18" ht="81" customHeight="1" hidden="1">
      <c r="B46" s="12" t="s">
        <v>117</v>
      </c>
      <c r="C46" s="12"/>
      <c r="D46" s="5" t="s">
        <v>5</v>
      </c>
      <c r="E46" s="12" t="s">
        <v>147</v>
      </c>
      <c r="F46" s="3">
        <v>43189</v>
      </c>
      <c r="G46" s="12" t="s">
        <v>120</v>
      </c>
      <c r="H46" s="5" t="s">
        <v>10</v>
      </c>
      <c r="I46" s="10" t="s">
        <v>115</v>
      </c>
      <c r="J46" s="2" t="s">
        <v>20</v>
      </c>
      <c r="K46" s="14">
        <v>3079080</v>
      </c>
      <c r="L46" s="2" t="s">
        <v>20</v>
      </c>
      <c r="M46" s="12" t="s">
        <v>118</v>
      </c>
      <c r="N46" s="2" t="s">
        <v>12</v>
      </c>
      <c r="O46" s="11" t="s">
        <v>12</v>
      </c>
      <c r="P46" s="2" t="s">
        <v>12</v>
      </c>
      <c r="Q46" s="18">
        <f t="shared" si="1"/>
        <v>1708</v>
      </c>
      <c r="R46" s="6"/>
    </row>
    <row r="47" spans="2:18" ht="81" customHeight="1" hidden="1">
      <c r="B47" s="12" t="s">
        <v>121</v>
      </c>
      <c r="C47" s="12"/>
      <c r="D47" s="5" t="s">
        <v>5</v>
      </c>
      <c r="E47" s="12" t="s">
        <v>147</v>
      </c>
      <c r="F47" s="3">
        <v>43189</v>
      </c>
      <c r="G47" s="12" t="s">
        <v>122</v>
      </c>
      <c r="H47" s="5" t="s">
        <v>10</v>
      </c>
      <c r="I47" s="10" t="s">
        <v>115</v>
      </c>
      <c r="J47" s="2" t="s">
        <v>20</v>
      </c>
      <c r="K47" s="14">
        <v>10032120</v>
      </c>
      <c r="L47" s="2" t="s">
        <v>20</v>
      </c>
      <c r="M47" s="12" t="s">
        <v>118</v>
      </c>
      <c r="N47" s="2" t="s">
        <v>12</v>
      </c>
      <c r="O47" s="11" t="s">
        <v>12</v>
      </c>
      <c r="P47" s="2" t="s">
        <v>12</v>
      </c>
      <c r="Q47" s="18">
        <f t="shared" si="1"/>
        <v>1708</v>
      </c>
      <c r="R47" s="6"/>
    </row>
    <row r="48" spans="2:18" ht="81" customHeight="1" hidden="1">
      <c r="B48" s="12" t="s">
        <v>130</v>
      </c>
      <c r="C48" s="12"/>
      <c r="D48" s="5" t="s">
        <v>5</v>
      </c>
      <c r="E48" s="12" t="s">
        <v>147</v>
      </c>
      <c r="F48" s="3">
        <v>43189</v>
      </c>
      <c r="G48" s="12" t="s">
        <v>129</v>
      </c>
      <c r="H48" s="5" t="s">
        <v>10</v>
      </c>
      <c r="I48" s="10" t="s">
        <v>12</v>
      </c>
      <c r="J48" s="2" t="s">
        <v>20</v>
      </c>
      <c r="K48" s="14">
        <v>7772020</v>
      </c>
      <c r="L48" s="2" t="s">
        <v>20</v>
      </c>
      <c r="M48" s="12" t="s">
        <v>132</v>
      </c>
      <c r="N48" s="2" t="s">
        <v>12</v>
      </c>
      <c r="O48" s="11" t="s">
        <v>12</v>
      </c>
      <c r="P48" s="2" t="s">
        <v>12</v>
      </c>
      <c r="Q48" s="18">
        <f t="shared" si="1"/>
        <v>1708</v>
      </c>
      <c r="R48" s="6"/>
    </row>
    <row r="49" spans="2:18" ht="81" customHeight="1" hidden="1">
      <c r="B49" s="12" t="s">
        <v>131</v>
      </c>
      <c r="C49" s="12"/>
      <c r="D49" s="5" t="s">
        <v>5</v>
      </c>
      <c r="E49" s="12" t="s">
        <v>147</v>
      </c>
      <c r="F49" s="3">
        <v>43189</v>
      </c>
      <c r="G49" s="12" t="s">
        <v>134</v>
      </c>
      <c r="H49" s="5" t="s">
        <v>10</v>
      </c>
      <c r="I49" s="10" t="s">
        <v>12</v>
      </c>
      <c r="J49" s="2" t="s">
        <v>20</v>
      </c>
      <c r="K49" s="14">
        <v>3472000</v>
      </c>
      <c r="L49" s="2" t="s">
        <v>20</v>
      </c>
      <c r="M49" s="12" t="s">
        <v>133</v>
      </c>
      <c r="N49" s="2" t="s">
        <v>12</v>
      </c>
      <c r="O49" s="11" t="s">
        <v>12</v>
      </c>
      <c r="P49" s="2" t="s">
        <v>12</v>
      </c>
      <c r="Q49" s="18">
        <f t="shared" si="1"/>
        <v>1708</v>
      </c>
      <c r="R49" s="6"/>
    </row>
    <row r="50" spans="2:18" ht="81" customHeight="1" hidden="1">
      <c r="B50" s="12" t="s">
        <v>135</v>
      </c>
      <c r="C50" s="12"/>
      <c r="D50" s="5" t="s">
        <v>17</v>
      </c>
      <c r="E50" s="12" t="s">
        <v>147</v>
      </c>
      <c r="F50" s="3">
        <v>43189</v>
      </c>
      <c r="G50" s="12" t="s">
        <v>136</v>
      </c>
      <c r="H50" s="5" t="s">
        <v>11</v>
      </c>
      <c r="I50" s="10" t="s">
        <v>12</v>
      </c>
      <c r="J50" s="2" t="s">
        <v>12</v>
      </c>
      <c r="K50" s="14">
        <v>10778400</v>
      </c>
      <c r="L50" s="2" t="s">
        <v>12</v>
      </c>
      <c r="M50" s="12"/>
      <c r="N50" s="2" t="s">
        <v>12</v>
      </c>
      <c r="O50" s="11" t="s">
        <v>12</v>
      </c>
      <c r="P50" s="2" t="s">
        <v>12</v>
      </c>
      <c r="Q50" s="18">
        <f t="shared" si="1"/>
        <v>1708</v>
      </c>
      <c r="R50" s="6"/>
    </row>
    <row r="51" spans="2:18" ht="81" customHeight="1" hidden="1">
      <c r="B51" s="12" t="s">
        <v>138</v>
      </c>
      <c r="C51" s="12" t="s">
        <v>137</v>
      </c>
      <c r="D51" s="5" t="s">
        <v>28</v>
      </c>
      <c r="E51" s="12" t="s">
        <v>147</v>
      </c>
      <c r="F51" s="3">
        <v>43189</v>
      </c>
      <c r="G51" s="12" t="s">
        <v>139</v>
      </c>
      <c r="H51" s="5" t="s">
        <v>11</v>
      </c>
      <c r="I51" s="10" t="s">
        <v>12</v>
      </c>
      <c r="J51" s="2" t="s">
        <v>12</v>
      </c>
      <c r="K51" s="14">
        <v>1044446</v>
      </c>
      <c r="L51" s="2" t="s">
        <v>12</v>
      </c>
      <c r="M51" s="12"/>
      <c r="N51" s="2" t="s">
        <v>12</v>
      </c>
      <c r="O51" s="11" t="s">
        <v>12</v>
      </c>
      <c r="P51" s="2" t="s">
        <v>12</v>
      </c>
      <c r="Q51" s="18">
        <f t="shared" si="1"/>
        <v>1708</v>
      </c>
      <c r="R51" s="6"/>
    </row>
    <row r="52" spans="2:18" ht="81" customHeight="1" hidden="1">
      <c r="B52" s="12" t="s">
        <v>138</v>
      </c>
      <c r="C52" s="12" t="s">
        <v>137</v>
      </c>
      <c r="D52" s="5" t="s">
        <v>28</v>
      </c>
      <c r="E52" s="12" t="s">
        <v>147</v>
      </c>
      <c r="F52" s="3">
        <v>43189</v>
      </c>
      <c r="G52" s="12" t="s">
        <v>140</v>
      </c>
      <c r="H52" s="5" t="s">
        <v>11</v>
      </c>
      <c r="I52" s="10" t="s">
        <v>12</v>
      </c>
      <c r="J52" s="2" t="s">
        <v>12</v>
      </c>
      <c r="K52" s="14">
        <v>344855</v>
      </c>
      <c r="L52" s="2" t="s">
        <v>12</v>
      </c>
      <c r="M52" s="12"/>
      <c r="N52" s="2" t="s">
        <v>12</v>
      </c>
      <c r="O52" s="11" t="s">
        <v>12</v>
      </c>
      <c r="P52" s="2" t="s">
        <v>12</v>
      </c>
      <c r="Q52" s="18">
        <f t="shared" si="1"/>
        <v>1708</v>
      </c>
      <c r="R52" s="6"/>
    </row>
    <row r="53" spans="2:18" ht="81" customHeight="1" hidden="1">
      <c r="B53" s="12" t="s">
        <v>138</v>
      </c>
      <c r="C53" s="12" t="s">
        <v>137</v>
      </c>
      <c r="D53" s="5" t="s">
        <v>28</v>
      </c>
      <c r="E53" s="12" t="s">
        <v>147</v>
      </c>
      <c r="F53" s="3">
        <v>43189</v>
      </c>
      <c r="G53" s="12" t="s">
        <v>141</v>
      </c>
      <c r="H53" s="5" t="s">
        <v>11</v>
      </c>
      <c r="I53" s="10" t="s">
        <v>12</v>
      </c>
      <c r="J53" s="2" t="s">
        <v>12</v>
      </c>
      <c r="K53" s="14">
        <v>834664</v>
      </c>
      <c r="L53" s="2" t="s">
        <v>12</v>
      </c>
      <c r="M53" s="12"/>
      <c r="N53" s="2" t="s">
        <v>12</v>
      </c>
      <c r="O53" s="11" t="s">
        <v>12</v>
      </c>
      <c r="P53" s="2" t="s">
        <v>12</v>
      </c>
      <c r="Q53" s="18">
        <f t="shared" si="1"/>
        <v>1708</v>
      </c>
      <c r="R53" s="6"/>
    </row>
    <row r="54" spans="2:18" ht="81" customHeight="1" hidden="1">
      <c r="B54" s="12" t="s">
        <v>138</v>
      </c>
      <c r="C54" s="12" t="s">
        <v>137</v>
      </c>
      <c r="D54" s="5" t="s">
        <v>28</v>
      </c>
      <c r="E54" s="12" t="s">
        <v>147</v>
      </c>
      <c r="F54" s="3">
        <v>43189</v>
      </c>
      <c r="G54" s="12" t="s">
        <v>142</v>
      </c>
      <c r="H54" s="5" t="s">
        <v>11</v>
      </c>
      <c r="I54" s="10" t="s">
        <v>12</v>
      </c>
      <c r="J54" s="2" t="s">
        <v>12</v>
      </c>
      <c r="K54" s="14">
        <v>229867</v>
      </c>
      <c r="L54" s="2" t="s">
        <v>12</v>
      </c>
      <c r="M54" s="12"/>
      <c r="N54" s="2" t="s">
        <v>12</v>
      </c>
      <c r="O54" s="11" t="s">
        <v>12</v>
      </c>
      <c r="P54" s="2" t="s">
        <v>12</v>
      </c>
      <c r="Q54" s="18">
        <f t="shared" si="1"/>
        <v>1708</v>
      </c>
      <c r="R54" s="6"/>
    </row>
    <row r="55" spans="2:18" ht="81" customHeight="1" hidden="1">
      <c r="B55" s="12" t="s">
        <v>222</v>
      </c>
      <c r="C55" s="12"/>
      <c r="D55" s="5" t="s">
        <v>17</v>
      </c>
      <c r="E55" s="12" t="s">
        <v>147</v>
      </c>
      <c r="F55" s="3">
        <v>44390</v>
      </c>
      <c r="G55" s="12" t="s">
        <v>223</v>
      </c>
      <c r="H55" s="5" t="s">
        <v>11</v>
      </c>
      <c r="I55" s="10" t="s">
        <v>23</v>
      </c>
      <c r="J55" s="2" t="s">
        <v>12</v>
      </c>
      <c r="K55" s="14">
        <v>4510000</v>
      </c>
      <c r="L55" s="2" t="s">
        <v>12</v>
      </c>
      <c r="M55" s="12"/>
      <c r="N55" s="2" t="s">
        <v>12</v>
      </c>
      <c r="O55" s="11" t="s">
        <v>12</v>
      </c>
      <c r="P55" s="2" t="s">
        <v>12</v>
      </c>
      <c r="Q55" s="18">
        <f>DATEDIF(F55,$Q$2,"D")+1</f>
        <v>507</v>
      </c>
      <c r="R55" s="6"/>
    </row>
    <row r="56" spans="2:18" ht="81" customHeight="1" hidden="1">
      <c r="B56" s="12" t="s">
        <v>224</v>
      </c>
      <c r="C56" s="12"/>
      <c r="D56" s="5" t="s">
        <v>28</v>
      </c>
      <c r="E56" s="12" t="s">
        <v>157</v>
      </c>
      <c r="F56" s="3">
        <v>44446</v>
      </c>
      <c r="G56" s="12" t="s">
        <v>176</v>
      </c>
      <c r="H56" s="5" t="s">
        <v>11</v>
      </c>
      <c r="I56" s="10" t="s">
        <v>23</v>
      </c>
      <c r="J56" s="2" t="s">
        <v>12</v>
      </c>
      <c r="K56" s="14">
        <v>5379000</v>
      </c>
      <c r="L56" s="2" t="s">
        <v>12</v>
      </c>
      <c r="M56" s="12"/>
      <c r="N56" s="2" t="s">
        <v>12</v>
      </c>
      <c r="O56" s="11" t="s">
        <v>12</v>
      </c>
      <c r="P56" s="2" t="s">
        <v>12</v>
      </c>
      <c r="Q56" s="18">
        <f>DATEDIF(F56,$Q$2,"D")+1</f>
        <v>451</v>
      </c>
      <c r="R56" s="6"/>
    </row>
    <row r="57" spans="2:18" ht="81" customHeight="1">
      <c r="B57" s="12" t="s">
        <v>225</v>
      </c>
      <c r="C57" s="12"/>
      <c r="D57" s="5" t="s">
        <v>17</v>
      </c>
      <c r="E57" s="12" t="s">
        <v>147</v>
      </c>
      <c r="F57" s="3">
        <v>44624</v>
      </c>
      <c r="G57" s="12" t="s">
        <v>226</v>
      </c>
      <c r="H57" s="5" t="s">
        <v>11</v>
      </c>
      <c r="I57" s="10" t="s">
        <v>23</v>
      </c>
      <c r="J57" s="2" t="s">
        <v>12</v>
      </c>
      <c r="K57" s="14">
        <v>29700000</v>
      </c>
      <c r="L57" s="2" t="s">
        <v>12</v>
      </c>
      <c r="M57" s="12"/>
      <c r="N57" s="2" t="s">
        <v>12</v>
      </c>
      <c r="O57" s="11" t="s">
        <v>12</v>
      </c>
      <c r="P57" s="2" t="s">
        <v>12</v>
      </c>
      <c r="Q57" s="18">
        <f>DATEDIF(F57,$Q$2,"D")+1</f>
        <v>273</v>
      </c>
      <c r="R57" s="6"/>
    </row>
    <row r="58" spans="2:18" ht="81" customHeight="1">
      <c r="B58" s="12" t="s">
        <v>227</v>
      </c>
      <c r="C58" s="12"/>
      <c r="D58" s="5" t="s">
        <v>28</v>
      </c>
      <c r="E58" s="12" t="s">
        <v>157</v>
      </c>
      <c r="F58" s="3">
        <v>44624</v>
      </c>
      <c r="G58" s="12" t="s">
        <v>228</v>
      </c>
      <c r="H58" s="5" t="s">
        <v>11</v>
      </c>
      <c r="I58" s="10" t="s">
        <v>23</v>
      </c>
      <c r="J58" s="2" t="s">
        <v>12</v>
      </c>
      <c r="K58" s="14">
        <v>8788560</v>
      </c>
      <c r="L58" s="2" t="s">
        <v>12</v>
      </c>
      <c r="M58" s="12"/>
      <c r="N58" s="2" t="s">
        <v>12</v>
      </c>
      <c r="O58" s="11" t="s">
        <v>12</v>
      </c>
      <c r="P58" s="2" t="s">
        <v>12</v>
      </c>
      <c r="Q58" s="18">
        <f>DATEDIF(F58,$Q$2,"D")+1</f>
        <v>273</v>
      </c>
      <c r="R58" s="6"/>
    </row>
    <row r="59" spans="2:18" ht="81" customHeight="1">
      <c r="B59" s="12" t="s">
        <v>161</v>
      </c>
      <c r="C59" s="12" t="s">
        <v>162</v>
      </c>
      <c r="D59" s="5" t="s">
        <v>28</v>
      </c>
      <c r="E59" s="12" t="s">
        <v>157</v>
      </c>
      <c r="F59" s="3">
        <v>44638</v>
      </c>
      <c r="G59" s="12" t="s">
        <v>163</v>
      </c>
      <c r="H59" s="5" t="s">
        <v>11</v>
      </c>
      <c r="I59" s="10" t="s">
        <v>23</v>
      </c>
      <c r="J59" s="2" t="s">
        <v>12</v>
      </c>
      <c r="K59" s="14">
        <v>13125024</v>
      </c>
      <c r="L59" s="2" t="s">
        <v>12</v>
      </c>
      <c r="M59" s="12"/>
      <c r="N59" s="2" t="s">
        <v>12</v>
      </c>
      <c r="O59" s="11" t="s">
        <v>12</v>
      </c>
      <c r="P59" s="2" t="s">
        <v>12</v>
      </c>
      <c r="Q59" s="18">
        <f>DATEDIF(F59,$Q$2,"D")+1</f>
        <v>259</v>
      </c>
      <c r="R59" s="6"/>
    </row>
    <row r="60" spans="2:18" ht="81" customHeight="1">
      <c r="B60" s="12" t="s">
        <v>164</v>
      </c>
      <c r="C60" s="12" t="s">
        <v>162</v>
      </c>
      <c r="D60" s="5" t="s">
        <v>28</v>
      </c>
      <c r="E60" s="12" t="s">
        <v>157</v>
      </c>
      <c r="F60" s="3">
        <v>44651</v>
      </c>
      <c r="G60" s="12" t="s">
        <v>163</v>
      </c>
      <c r="H60" s="5" t="s">
        <v>11</v>
      </c>
      <c r="I60" s="10" t="s">
        <v>23</v>
      </c>
      <c r="J60" s="2" t="s">
        <v>12</v>
      </c>
      <c r="K60" s="14">
        <v>8956376</v>
      </c>
      <c r="L60" s="2" t="s">
        <v>12</v>
      </c>
      <c r="M60" s="12"/>
      <c r="N60" s="2" t="s">
        <v>12</v>
      </c>
      <c r="O60" s="11" t="s">
        <v>12</v>
      </c>
      <c r="P60" s="2" t="s">
        <v>12</v>
      </c>
      <c r="Q60" s="18">
        <f>DATEDIF(F60,$Q$2,"D")+1</f>
        <v>246</v>
      </c>
      <c r="R60" s="6"/>
    </row>
    <row r="61" spans="2:18" ht="81" customHeight="1">
      <c r="B61" s="12" t="s">
        <v>107</v>
      </c>
      <c r="C61" s="12" t="s">
        <v>159</v>
      </c>
      <c r="D61" s="5" t="s">
        <v>28</v>
      </c>
      <c r="E61" s="12" t="s">
        <v>157</v>
      </c>
      <c r="F61" s="3">
        <v>44645</v>
      </c>
      <c r="G61" s="12" t="s">
        <v>160</v>
      </c>
      <c r="H61" s="5" t="s">
        <v>11</v>
      </c>
      <c r="I61" s="10" t="s">
        <v>23</v>
      </c>
      <c r="J61" s="2" t="s">
        <v>12</v>
      </c>
      <c r="K61" s="14">
        <v>3656376</v>
      </c>
      <c r="L61" s="2" t="s">
        <v>12</v>
      </c>
      <c r="M61" s="12"/>
      <c r="N61" s="2" t="s">
        <v>12</v>
      </c>
      <c r="O61" s="11" t="s">
        <v>12</v>
      </c>
      <c r="P61" s="2" t="s">
        <v>12</v>
      </c>
      <c r="Q61" s="18">
        <f>DATEDIF(F61,$Q$2,"D")+1</f>
        <v>252</v>
      </c>
      <c r="R61" s="6"/>
    </row>
    <row r="62" spans="2:18" ht="81" customHeight="1">
      <c r="B62" s="12" t="s">
        <v>143</v>
      </c>
      <c r="C62" s="12" t="s">
        <v>144</v>
      </c>
      <c r="D62" s="5" t="s">
        <v>28</v>
      </c>
      <c r="E62" s="12" t="s">
        <v>157</v>
      </c>
      <c r="F62" s="3">
        <v>44651</v>
      </c>
      <c r="G62" s="12" t="s">
        <v>150</v>
      </c>
      <c r="H62" s="5" t="s">
        <v>11</v>
      </c>
      <c r="I62" s="10" t="s">
        <v>23</v>
      </c>
      <c r="J62" s="2" t="s">
        <v>12</v>
      </c>
      <c r="K62" s="14">
        <v>162195</v>
      </c>
      <c r="L62" s="2" t="s">
        <v>12</v>
      </c>
      <c r="M62" s="12"/>
      <c r="N62" s="2" t="s">
        <v>12</v>
      </c>
      <c r="O62" s="11" t="s">
        <v>12</v>
      </c>
      <c r="P62" s="2" t="s">
        <v>12</v>
      </c>
      <c r="Q62" s="18">
        <f>DATEDIF(F62,$Q$2,"D")+1</f>
        <v>246</v>
      </c>
      <c r="R62" s="6"/>
    </row>
    <row r="63" spans="2:18" ht="81" customHeight="1">
      <c r="B63" s="12" t="s">
        <v>143</v>
      </c>
      <c r="C63" s="12" t="s">
        <v>144</v>
      </c>
      <c r="D63" s="5" t="s">
        <v>28</v>
      </c>
      <c r="E63" s="12" t="s">
        <v>157</v>
      </c>
      <c r="F63" s="3">
        <v>44651</v>
      </c>
      <c r="G63" s="12" t="s">
        <v>153</v>
      </c>
      <c r="H63" s="5" t="s">
        <v>11</v>
      </c>
      <c r="I63" s="10" t="s">
        <v>23</v>
      </c>
      <c r="J63" s="2" t="s">
        <v>12</v>
      </c>
      <c r="K63" s="14">
        <v>177870</v>
      </c>
      <c r="L63" s="2" t="s">
        <v>12</v>
      </c>
      <c r="M63" s="12"/>
      <c r="N63" s="2" t="s">
        <v>12</v>
      </c>
      <c r="O63" s="11" t="s">
        <v>12</v>
      </c>
      <c r="P63" s="2" t="s">
        <v>12</v>
      </c>
      <c r="Q63" s="18">
        <f>DATEDIF(F63,$Q$2,"D")+1</f>
        <v>246</v>
      </c>
      <c r="R63" s="6"/>
    </row>
    <row r="64" spans="2:18" ht="81" customHeight="1">
      <c r="B64" s="12" t="s">
        <v>143</v>
      </c>
      <c r="C64" s="12" t="s">
        <v>144</v>
      </c>
      <c r="D64" s="5" t="s">
        <v>28</v>
      </c>
      <c r="E64" s="12" t="s">
        <v>157</v>
      </c>
      <c r="F64" s="3">
        <v>44651</v>
      </c>
      <c r="G64" s="12" t="s">
        <v>154</v>
      </c>
      <c r="H64" s="5" t="s">
        <v>11</v>
      </c>
      <c r="I64" s="10" t="s">
        <v>23</v>
      </c>
      <c r="J64" s="2" t="s">
        <v>12</v>
      </c>
      <c r="K64" s="14">
        <v>48356</v>
      </c>
      <c r="L64" s="2" t="s">
        <v>12</v>
      </c>
      <c r="M64" s="12"/>
      <c r="N64" s="2" t="s">
        <v>12</v>
      </c>
      <c r="O64" s="11" t="s">
        <v>12</v>
      </c>
      <c r="P64" s="2" t="s">
        <v>12</v>
      </c>
      <c r="Q64" s="18">
        <f>DATEDIF(F64,$Q$2,"D")+1</f>
        <v>246</v>
      </c>
      <c r="R64" s="6"/>
    </row>
    <row r="65" spans="2:18" ht="81" customHeight="1">
      <c r="B65" s="12" t="s">
        <v>143</v>
      </c>
      <c r="C65" s="12" t="s">
        <v>144</v>
      </c>
      <c r="D65" s="5" t="s">
        <v>28</v>
      </c>
      <c r="E65" s="12" t="s">
        <v>157</v>
      </c>
      <c r="F65" s="3">
        <v>44651</v>
      </c>
      <c r="G65" s="12" t="s">
        <v>155</v>
      </c>
      <c r="H65" s="5" t="s">
        <v>11</v>
      </c>
      <c r="I65" s="10" t="s">
        <v>23</v>
      </c>
      <c r="J65" s="2" t="s">
        <v>12</v>
      </c>
      <c r="K65" s="14">
        <v>1412158</v>
      </c>
      <c r="L65" s="2" t="s">
        <v>12</v>
      </c>
      <c r="M65" s="12"/>
      <c r="N65" s="2" t="s">
        <v>12</v>
      </c>
      <c r="O65" s="11" t="s">
        <v>12</v>
      </c>
      <c r="P65" s="2" t="s">
        <v>12</v>
      </c>
      <c r="Q65" s="18">
        <f>DATEDIF(F65,$Q$2,"D")+1</f>
        <v>246</v>
      </c>
      <c r="R65" s="6"/>
    </row>
    <row r="66" spans="2:18" ht="81" customHeight="1">
      <c r="B66" s="12" t="s">
        <v>143</v>
      </c>
      <c r="C66" s="12" t="s">
        <v>144</v>
      </c>
      <c r="D66" s="5" t="s">
        <v>28</v>
      </c>
      <c r="E66" s="12" t="s">
        <v>157</v>
      </c>
      <c r="F66" s="3">
        <v>44651</v>
      </c>
      <c r="G66" s="12" t="s">
        <v>156</v>
      </c>
      <c r="H66" s="5" t="s">
        <v>11</v>
      </c>
      <c r="I66" s="10" t="s">
        <v>23</v>
      </c>
      <c r="J66" s="2" t="s">
        <v>12</v>
      </c>
      <c r="K66" s="14">
        <v>1318636</v>
      </c>
      <c r="L66" s="2" t="s">
        <v>12</v>
      </c>
      <c r="M66" s="12"/>
      <c r="N66" s="2" t="s">
        <v>12</v>
      </c>
      <c r="O66" s="11" t="s">
        <v>12</v>
      </c>
      <c r="P66" s="2" t="s">
        <v>12</v>
      </c>
      <c r="Q66" s="18">
        <f>DATEDIF(F66,$Q$2,"D")+1</f>
        <v>246</v>
      </c>
      <c r="R66" s="6"/>
    </row>
    <row r="67" spans="2:18" ht="81" customHeight="1">
      <c r="B67" s="12" t="s">
        <v>143</v>
      </c>
      <c r="C67" s="12" t="s">
        <v>144</v>
      </c>
      <c r="D67" s="5" t="s">
        <v>28</v>
      </c>
      <c r="E67" s="12" t="s">
        <v>157</v>
      </c>
      <c r="F67" s="3">
        <v>44651</v>
      </c>
      <c r="G67" s="12" t="s">
        <v>158</v>
      </c>
      <c r="H67" s="5" t="s">
        <v>11</v>
      </c>
      <c r="I67" s="10" t="s">
        <v>23</v>
      </c>
      <c r="J67" s="2" t="s">
        <v>12</v>
      </c>
      <c r="K67" s="14">
        <v>3535950</v>
      </c>
      <c r="L67" s="2" t="s">
        <v>12</v>
      </c>
      <c r="M67" s="12"/>
      <c r="N67" s="2" t="s">
        <v>12</v>
      </c>
      <c r="O67" s="11" t="s">
        <v>12</v>
      </c>
      <c r="P67" s="2" t="s">
        <v>12</v>
      </c>
      <c r="Q67" s="18">
        <f>DATEDIF(F67,$Q$2,"D")+1</f>
        <v>246</v>
      </c>
      <c r="R67" s="6"/>
    </row>
    <row r="68" spans="2:17" ht="81" customHeight="1">
      <c r="B68" s="12" t="s">
        <v>220</v>
      </c>
      <c r="C68" s="12"/>
      <c r="D68" s="5" t="s">
        <v>28</v>
      </c>
      <c r="E68" s="12" t="s">
        <v>157</v>
      </c>
      <c r="F68" s="3">
        <v>44651</v>
      </c>
      <c r="G68" s="12" t="s">
        <v>221</v>
      </c>
      <c r="H68" s="5" t="s">
        <v>11</v>
      </c>
      <c r="I68" s="10" t="s">
        <v>205</v>
      </c>
      <c r="J68" s="2" t="s">
        <v>12</v>
      </c>
      <c r="K68" s="14">
        <v>8716950</v>
      </c>
      <c r="L68" s="2" t="s">
        <v>12</v>
      </c>
      <c r="M68" s="12"/>
      <c r="N68" s="2" t="s">
        <v>21</v>
      </c>
      <c r="O68" s="11" t="s">
        <v>21</v>
      </c>
      <c r="P68" s="2" t="s">
        <v>21</v>
      </c>
      <c r="Q68" s="18">
        <f>DATEDIF(F68,$Q$2,"D")+1</f>
        <v>246</v>
      </c>
    </row>
    <row r="69" spans="2:18" ht="81" customHeight="1">
      <c r="B69" s="12" t="s">
        <v>203</v>
      </c>
      <c r="C69" s="12"/>
      <c r="D69" s="5" t="s">
        <v>28</v>
      </c>
      <c r="E69" s="12" t="s">
        <v>157</v>
      </c>
      <c r="F69" s="3">
        <v>44725</v>
      </c>
      <c r="G69" s="12" t="s">
        <v>204</v>
      </c>
      <c r="H69" s="5" t="s">
        <v>11</v>
      </c>
      <c r="I69" s="10" t="s">
        <v>205</v>
      </c>
      <c r="J69" s="2" t="s">
        <v>12</v>
      </c>
      <c r="K69" s="14">
        <v>40763687.8</v>
      </c>
      <c r="L69" s="2" t="s">
        <v>12</v>
      </c>
      <c r="M69" s="12"/>
      <c r="N69" s="2" t="s">
        <v>21</v>
      </c>
      <c r="O69" s="11" t="s">
        <v>21</v>
      </c>
      <c r="P69" s="2" t="s">
        <v>21</v>
      </c>
      <c r="Q69" s="18">
        <f>DATEDIF(F69,$Q$2,"D")+1</f>
        <v>172</v>
      </c>
      <c r="R69" s="6"/>
    </row>
    <row r="70" spans="2:17" ht="81" customHeight="1">
      <c r="B70" s="12" t="s">
        <v>206</v>
      </c>
      <c r="C70" s="12" t="s">
        <v>207</v>
      </c>
      <c r="D70" s="5" t="s">
        <v>28</v>
      </c>
      <c r="E70" s="12" t="s">
        <v>157</v>
      </c>
      <c r="F70" s="3">
        <v>44691</v>
      </c>
      <c r="G70" s="12" t="s">
        <v>196</v>
      </c>
      <c r="H70" s="5" t="s">
        <v>11</v>
      </c>
      <c r="I70" s="10" t="s">
        <v>205</v>
      </c>
      <c r="J70" s="2" t="s">
        <v>12</v>
      </c>
      <c r="K70" s="14">
        <v>7571469.4</v>
      </c>
      <c r="L70" s="2" t="s">
        <v>12</v>
      </c>
      <c r="M70" s="12"/>
      <c r="N70" s="2" t="s">
        <v>21</v>
      </c>
      <c r="O70" s="11" t="s">
        <v>21</v>
      </c>
      <c r="P70" s="2" t="s">
        <v>21</v>
      </c>
      <c r="Q70" s="18">
        <f>DATEDIF(F70,$Q$2,"D")+1</f>
        <v>206</v>
      </c>
    </row>
    <row r="71" spans="2:17" ht="81" customHeight="1">
      <c r="B71" s="12" t="s">
        <v>206</v>
      </c>
      <c r="C71" s="12" t="s">
        <v>207</v>
      </c>
      <c r="D71" s="5" t="s">
        <v>28</v>
      </c>
      <c r="E71" s="12" t="s">
        <v>157</v>
      </c>
      <c r="F71" s="3">
        <v>44691</v>
      </c>
      <c r="G71" s="12" t="s">
        <v>208</v>
      </c>
      <c r="H71" s="5" t="s">
        <v>11</v>
      </c>
      <c r="I71" s="10" t="s">
        <v>205</v>
      </c>
      <c r="J71" s="2" t="s">
        <v>12</v>
      </c>
      <c r="K71" s="14">
        <v>632908.1</v>
      </c>
      <c r="L71" s="2" t="s">
        <v>12</v>
      </c>
      <c r="M71" s="12"/>
      <c r="N71" s="2" t="s">
        <v>21</v>
      </c>
      <c r="O71" s="11" t="s">
        <v>21</v>
      </c>
      <c r="P71" s="2" t="s">
        <v>21</v>
      </c>
      <c r="Q71" s="18">
        <f>DATEDIF(F71,$Q$2,"D")+1</f>
        <v>206</v>
      </c>
    </row>
    <row r="72" spans="2:17" ht="81" customHeight="1">
      <c r="B72" s="12" t="s">
        <v>206</v>
      </c>
      <c r="C72" s="12" t="s">
        <v>207</v>
      </c>
      <c r="D72" s="5" t="s">
        <v>28</v>
      </c>
      <c r="E72" s="12" t="s">
        <v>157</v>
      </c>
      <c r="F72" s="3">
        <v>44691</v>
      </c>
      <c r="G72" s="12" t="s">
        <v>209</v>
      </c>
      <c r="H72" s="5" t="s">
        <v>11</v>
      </c>
      <c r="I72" s="10" t="s">
        <v>205</v>
      </c>
      <c r="J72" s="2" t="s">
        <v>12</v>
      </c>
      <c r="K72" s="14">
        <v>34635427.2</v>
      </c>
      <c r="L72" s="2" t="s">
        <v>12</v>
      </c>
      <c r="M72" s="12"/>
      <c r="N72" s="2" t="s">
        <v>21</v>
      </c>
      <c r="O72" s="11" t="s">
        <v>21</v>
      </c>
      <c r="P72" s="2" t="s">
        <v>21</v>
      </c>
      <c r="Q72" s="18">
        <f>DATEDIF(F72,$Q$2,"D")+1</f>
        <v>206</v>
      </c>
    </row>
    <row r="73" spans="2:17" ht="81" customHeight="1">
      <c r="B73" s="12" t="s">
        <v>206</v>
      </c>
      <c r="C73" s="12" t="s">
        <v>207</v>
      </c>
      <c r="D73" s="5" t="s">
        <v>28</v>
      </c>
      <c r="E73" s="12" t="s">
        <v>157</v>
      </c>
      <c r="F73" s="3">
        <v>44691</v>
      </c>
      <c r="G73" s="12" t="s">
        <v>210</v>
      </c>
      <c r="H73" s="5" t="s">
        <v>11</v>
      </c>
      <c r="I73" s="10" t="s">
        <v>205</v>
      </c>
      <c r="J73" s="2" t="s">
        <v>12</v>
      </c>
      <c r="K73" s="14">
        <v>90783</v>
      </c>
      <c r="L73" s="2" t="s">
        <v>12</v>
      </c>
      <c r="M73" s="12"/>
      <c r="N73" s="2" t="s">
        <v>21</v>
      </c>
      <c r="O73" s="11" t="s">
        <v>21</v>
      </c>
      <c r="P73" s="2" t="s">
        <v>21</v>
      </c>
      <c r="Q73" s="18">
        <f>DATEDIF(F73,$Q$2,"D")+1</f>
        <v>206</v>
      </c>
    </row>
    <row r="74" spans="2:17" ht="81" customHeight="1">
      <c r="B74" s="12" t="s">
        <v>206</v>
      </c>
      <c r="C74" s="12" t="s">
        <v>207</v>
      </c>
      <c r="D74" s="5" t="s">
        <v>28</v>
      </c>
      <c r="E74" s="12" t="s">
        <v>157</v>
      </c>
      <c r="F74" s="3">
        <v>44691</v>
      </c>
      <c r="G74" s="12" t="s">
        <v>211</v>
      </c>
      <c r="H74" s="5" t="s">
        <v>11</v>
      </c>
      <c r="I74" s="10" t="s">
        <v>205</v>
      </c>
      <c r="J74" s="2" t="s">
        <v>12</v>
      </c>
      <c r="K74" s="14">
        <v>37092</v>
      </c>
      <c r="L74" s="2" t="s">
        <v>12</v>
      </c>
      <c r="M74" s="12"/>
      <c r="N74" s="2" t="s">
        <v>21</v>
      </c>
      <c r="O74" s="11" t="s">
        <v>21</v>
      </c>
      <c r="P74" s="2" t="s">
        <v>21</v>
      </c>
      <c r="Q74" s="18">
        <f>DATEDIF(F74,$Q$2,"D")+1</f>
        <v>206</v>
      </c>
    </row>
    <row r="75" spans="2:18" ht="81" customHeight="1">
      <c r="B75" s="12" t="s">
        <v>165</v>
      </c>
      <c r="C75" s="12"/>
      <c r="D75" s="5" t="s">
        <v>28</v>
      </c>
      <c r="E75" s="12" t="s">
        <v>157</v>
      </c>
      <c r="F75" s="3">
        <v>44693</v>
      </c>
      <c r="G75" s="12" t="s">
        <v>166</v>
      </c>
      <c r="H75" s="5" t="s">
        <v>11</v>
      </c>
      <c r="I75" s="10" t="s">
        <v>23</v>
      </c>
      <c r="J75" s="2" t="s">
        <v>12</v>
      </c>
      <c r="K75" s="14">
        <v>13343000</v>
      </c>
      <c r="L75" s="2" t="s">
        <v>12</v>
      </c>
      <c r="M75" s="12"/>
      <c r="N75" s="2" t="s">
        <v>12</v>
      </c>
      <c r="O75" s="11" t="s">
        <v>12</v>
      </c>
      <c r="P75" s="2" t="s">
        <v>12</v>
      </c>
      <c r="Q75" s="18">
        <f>DATEDIF(F75,$Q$2,"D")+1</f>
        <v>204</v>
      </c>
      <c r="R75" s="6"/>
    </row>
    <row r="76" spans="2:18" ht="81" customHeight="1">
      <c r="B76" s="12" t="s">
        <v>170</v>
      </c>
      <c r="C76" s="12" t="s">
        <v>168</v>
      </c>
      <c r="D76" s="5" t="s">
        <v>28</v>
      </c>
      <c r="E76" s="12" t="s">
        <v>157</v>
      </c>
      <c r="F76" s="3">
        <v>44718</v>
      </c>
      <c r="G76" s="12" t="s">
        <v>169</v>
      </c>
      <c r="H76" s="5" t="s">
        <v>11</v>
      </c>
      <c r="I76" s="19" t="s">
        <v>174</v>
      </c>
      <c r="J76" s="2" t="s">
        <v>12</v>
      </c>
      <c r="K76" s="14">
        <v>54947987</v>
      </c>
      <c r="L76" s="2" t="s">
        <v>12</v>
      </c>
      <c r="M76" s="12"/>
      <c r="N76" s="2" t="s">
        <v>12</v>
      </c>
      <c r="O76" s="11" t="s">
        <v>12</v>
      </c>
      <c r="P76" s="2" t="s">
        <v>12</v>
      </c>
      <c r="Q76" s="18">
        <f>DATEDIF(F76,$Q$2,"D")+1</f>
        <v>179</v>
      </c>
      <c r="R76" s="6"/>
    </row>
    <row r="77" spans="2:18" ht="81" customHeight="1">
      <c r="B77" s="12" t="s">
        <v>171</v>
      </c>
      <c r="C77" s="12"/>
      <c r="D77" s="5" t="s">
        <v>28</v>
      </c>
      <c r="E77" s="12" t="s">
        <v>157</v>
      </c>
      <c r="F77" s="3">
        <v>44748</v>
      </c>
      <c r="G77" s="12" t="s">
        <v>172</v>
      </c>
      <c r="H77" s="5" t="s">
        <v>11</v>
      </c>
      <c r="I77" s="10" t="s">
        <v>23</v>
      </c>
      <c r="J77" s="2" t="s">
        <v>12</v>
      </c>
      <c r="K77" s="14">
        <v>9900000</v>
      </c>
      <c r="L77" s="2" t="s">
        <v>12</v>
      </c>
      <c r="M77" s="12"/>
      <c r="N77" s="2" t="s">
        <v>12</v>
      </c>
      <c r="O77" s="11" t="s">
        <v>12</v>
      </c>
      <c r="P77" s="2" t="s">
        <v>12</v>
      </c>
      <c r="Q77" s="18">
        <f>DATEDIF(F77,$Q$2,"D")+1</f>
        <v>149</v>
      </c>
      <c r="R77" s="6"/>
    </row>
    <row r="78" spans="2:18" ht="81" customHeight="1">
      <c r="B78" s="12" t="s">
        <v>167</v>
      </c>
      <c r="C78" s="12"/>
      <c r="D78" s="5" t="s">
        <v>28</v>
      </c>
      <c r="E78" s="12" t="s">
        <v>157</v>
      </c>
      <c r="F78" s="3">
        <v>44778</v>
      </c>
      <c r="G78" s="12" t="s">
        <v>173</v>
      </c>
      <c r="H78" s="5" t="s">
        <v>11</v>
      </c>
      <c r="I78" s="10" t="s">
        <v>23</v>
      </c>
      <c r="J78" s="2" t="s">
        <v>12</v>
      </c>
      <c r="K78" s="14">
        <v>20298740</v>
      </c>
      <c r="L78" s="2" t="s">
        <v>12</v>
      </c>
      <c r="M78" s="12"/>
      <c r="N78" s="2" t="s">
        <v>12</v>
      </c>
      <c r="O78" s="11" t="s">
        <v>12</v>
      </c>
      <c r="P78" s="2" t="s">
        <v>12</v>
      </c>
      <c r="Q78" s="18">
        <f>DATEDIF(F78,$Q$2,"D")+1</f>
        <v>119</v>
      </c>
      <c r="R78" s="6"/>
    </row>
    <row r="79" spans="2:17" ht="81" customHeight="1">
      <c r="B79" s="12" t="s">
        <v>212</v>
      </c>
      <c r="C79" s="12" t="s">
        <v>213</v>
      </c>
      <c r="D79" s="5" t="s">
        <v>28</v>
      </c>
      <c r="E79" s="12" t="s">
        <v>157</v>
      </c>
      <c r="F79" s="3">
        <v>44820</v>
      </c>
      <c r="G79" s="12" t="s">
        <v>196</v>
      </c>
      <c r="H79" s="5" t="s">
        <v>11</v>
      </c>
      <c r="I79" s="10" t="s">
        <v>205</v>
      </c>
      <c r="J79" s="2" t="s">
        <v>12</v>
      </c>
      <c r="K79" s="14">
        <v>12079123.1</v>
      </c>
      <c r="L79" s="2" t="s">
        <v>12</v>
      </c>
      <c r="M79" s="12"/>
      <c r="N79" s="2" t="s">
        <v>21</v>
      </c>
      <c r="O79" s="11" t="s">
        <v>21</v>
      </c>
      <c r="P79" s="2" t="s">
        <v>21</v>
      </c>
      <c r="Q79" s="18">
        <f>DATEDIF(F79,$Q$2,"D")+1</f>
        <v>77</v>
      </c>
    </row>
    <row r="80" spans="2:17" ht="81" customHeight="1">
      <c r="B80" s="12" t="s">
        <v>212</v>
      </c>
      <c r="C80" s="12" t="s">
        <v>213</v>
      </c>
      <c r="D80" s="5" t="s">
        <v>28</v>
      </c>
      <c r="E80" s="12" t="s">
        <v>157</v>
      </c>
      <c r="F80" s="3">
        <v>44820</v>
      </c>
      <c r="G80" s="12" t="s">
        <v>208</v>
      </c>
      <c r="H80" s="5" t="s">
        <v>11</v>
      </c>
      <c r="I80" s="10" t="s">
        <v>205</v>
      </c>
      <c r="J80" s="2" t="s">
        <v>12</v>
      </c>
      <c r="K80" s="14">
        <v>6865744.6</v>
      </c>
      <c r="L80" s="2" t="s">
        <v>12</v>
      </c>
      <c r="M80" s="12"/>
      <c r="N80" s="2" t="s">
        <v>21</v>
      </c>
      <c r="O80" s="11" t="s">
        <v>21</v>
      </c>
      <c r="P80" s="2" t="s">
        <v>21</v>
      </c>
      <c r="Q80" s="18">
        <f>DATEDIF(F80,$Q$2,"D")+1</f>
        <v>77</v>
      </c>
    </row>
    <row r="81" spans="2:17" ht="81" customHeight="1">
      <c r="B81" s="12" t="s">
        <v>212</v>
      </c>
      <c r="C81" s="12" t="s">
        <v>213</v>
      </c>
      <c r="D81" s="5" t="s">
        <v>28</v>
      </c>
      <c r="E81" s="12" t="s">
        <v>157</v>
      </c>
      <c r="F81" s="3">
        <v>44820</v>
      </c>
      <c r="G81" s="12" t="s">
        <v>214</v>
      </c>
      <c r="H81" s="5" t="s">
        <v>11</v>
      </c>
      <c r="I81" s="10" t="s">
        <v>205</v>
      </c>
      <c r="J81" s="2" t="s">
        <v>12</v>
      </c>
      <c r="K81" s="14">
        <v>464547.6</v>
      </c>
      <c r="L81" s="2" t="s">
        <v>12</v>
      </c>
      <c r="M81" s="12"/>
      <c r="N81" s="2" t="s">
        <v>21</v>
      </c>
      <c r="O81" s="11" t="s">
        <v>21</v>
      </c>
      <c r="P81" s="2" t="s">
        <v>21</v>
      </c>
      <c r="Q81" s="18">
        <f>DATEDIF(F81,$Q$2,"D")+1</f>
        <v>77</v>
      </c>
    </row>
    <row r="82" spans="2:17" ht="81" customHeight="1">
      <c r="B82" s="12" t="s">
        <v>212</v>
      </c>
      <c r="C82" s="12" t="s">
        <v>213</v>
      </c>
      <c r="D82" s="5" t="s">
        <v>28</v>
      </c>
      <c r="E82" s="12" t="s">
        <v>157</v>
      </c>
      <c r="F82" s="3">
        <v>44820</v>
      </c>
      <c r="G82" s="12" t="s">
        <v>215</v>
      </c>
      <c r="H82" s="5" t="s">
        <v>11</v>
      </c>
      <c r="I82" s="10" t="s">
        <v>205</v>
      </c>
      <c r="J82" s="2" t="s">
        <v>12</v>
      </c>
      <c r="K82" s="14">
        <v>9991113</v>
      </c>
      <c r="L82" s="2" t="s">
        <v>12</v>
      </c>
      <c r="M82" s="12"/>
      <c r="N82" s="2" t="s">
        <v>21</v>
      </c>
      <c r="O82" s="11" t="s">
        <v>21</v>
      </c>
      <c r="P82" s="2" t="s">
        <v>21</v>
      </c>
      <c r="Q82" s="18">
        <f>DATEDIF(F82,$Q$2,"D")+1</f>
        <v>77</v>
      </c>
    </row>
    <row r="83" spans="2:17" ht="81" customHeight="1">
      <c r="B83" s="12" t="s">
        <v>212</v>
      </c>
      <c r="C83" s="12" t="s">
        <v>213</v>
      </c>
      <c r="D83" s="5" t="s">
        <v>28</v>
      </c>
      <c r="E83" s="12" t="s">
        <v>157</v>
      </c>
      <c r="F83" s="3">
        <v>44820</v>
      </c>
      <c r="G83" s="12" t="s">
        <v>216</v>
      </c>
      <c r="H83" s="5" t="s">
        <v>11</v>
      </c>
      <c r="I83" s="10" t="s">
        <v>205</v>
      </c>
      <c r="J83" s="2" t="s">
        <v>12</v>
      </c>
      <c r="K83" s="14">
        <v>40370</v>
      </c>
      <c r="L83" s="2" t="s">
        <v>12</v>
      </c>
      <c r="M83" s="12"/>
      <c r="N83" s="2" t="s">
        <v>21</v>
      </c>
      <c r="O83" s="11" t="s">
        <v>21</v>
      </c>
      <c r="P83" s="2" t="s">
        <v>21</v>
      </c>
      <c r="Q83" s="18">
        <f>DATEDIF(F83,$Q$2,"D")+1</f>
        <v>77</v>
      </c>
    </row>
    <row r="84" spans="2:17" ht="81" customHeight="1">
      <c r="B84" s="12" t="s">
        <v>212</v>
      </c>
      <c r="C84" s="12" t="s">
        <v>213</v>
      </c>
      <c r="D84" s="5" t="s">
        <v>28</v>
      </c>
      <c r="E84" s="12" t="s">
        <v>157</v>
      </c>
      <c r="F84" s="3">
        <v>44820</v>
      </c>
      <c r="G84" s="12" t="s">
        <v>217</v>
      </c>
      <c r="H84" s="5" t="s">
        <v>11</v>
      </c>
      <c r="I84" s="10" t="s">
        <v>205</v>
      </c>
      <c r="J84" s="2" t="s">
        <v>12</v>
      </c>
      <c r="K84" s="14">
        <v>323694.8</v>
      </c>
      <c r="L84" s="2" t="s">
        <v>12</v>
      </c>
      <c r="M84" s="12"/>
      <c r="N84" s="2" t="s">
        <v>21</v>
      </c>
      <c r="O84" s="11" t="s">
        <v>21</v>
      </c>
      <c r="P84" s="2" t="s">
        <v>21</v>
      </c>
      <c r="Q84" s="18">
        <f>DATEDIF(F84,$Q$2,"D")+1</f>
        <v>77</v>
      </c>
    </row>
    <row r="85" spans="2:17" ht="81" customHeight="1">
      <c r="B85" s="12" t="s">
        <v>212</v>
      </c>
      <c r="C85" s="12" t="s">
        <v>213</v>
      </c>
      <c r="D85" s="5" t="s">
        <v>28</v>
      </c>
      <c r="E85" s="12" t="s">
        <v>157</v>
      </c>
      <c r="F85" s="3">
        <v>44820</v>
      </c>
      <c r="G85" s="12" t="s">
        <v>211</v>
      </c>
      <c r="H85" s="5" t="s">
        <v>11</v>
      </c>
      <c r="I85" s="10" t="s">
        <v>205</v>
      </c>
      <c r="J85" s="2" t="s">
        <v>12</v>
      </c>
      <c r="K85" s="14">
        <v>36654312.2</v>
      </c>
      <c r="L85" s="2" t="s">
        <v>12</v>
      </c>
      <c r="M85" s="12"/>
      <c r="N85" s="2" t="s">
        <v>21</v>
      </c>
      <c r="O85" s="11" t="s">
        <v>21</v>
      </c>
      <c r="P85" s="2" t="s">
        <v>21</v>
      </c>
      <c r="Q85" s="18">
        <f>DATEDIF(F85,$Q$2,"D")+1</f>
        <v>77</v>
      </c>
    </row>
    <row r="86" spans="2:18" ht="81" customHeight="1">
      <c r="B86" s="12" t="s">
        <v>175</v>
      </c>
      <c r="C86" s="12"/>
      <c r="D86" s="5" t="s">
        <v>28</v>
      </c>
      <c r="E86" s="12" t="s">
        <v>157</v>
      </c>
      <c r="F86" s="3">
        <v>44865</v>
      </c>
      <c r="G86" s="12" t="s">
        <v>176</v>
      </c>
      <c r="H86" s="5" t="s">
        <v>11</v>
      </c>
      <c r="I86" s="10" t="s">
        <v>23</v>
      </c>
      <c r="J86" s="2" t="s">
        <v>12</v>
      </c>
      <c r="K86" s="14"/>
      <c r="L86" s="2" t="s">
        <v>12</v>
      </c>
      <c r="M86" s="12"/>
      <c r="N86" s="2" t="s">
        <v>12</v>
      </c>
      <c r="O86" s="11" t="s">
        <v>12</v>
      </c>
      <c r="P86" s="2" t="s">
        <v>12</v>
      </c>
      <c r="Q86" s="18">
        <f>DATEDIF(F86,$Q$2,"D")+1</f>
        <v>32</v>
      </c>
      <c r="R86" s="6"/>
    </row>
    <row r="87" spans="2:18" ht="81" customHeight="1">
      <c r="B87" s="12" t="s">
        <v>177</v>
      </c>
      <c r="C87" s="12" t="s">
        <v>178</v>
      </c>
      <c r="D87" s="5" t="s">
        <v>28</v>
      </c>
      <c r="E87" s="12" t="s">
        <v>157</v>
      </c>
      <c r="F87" s="3">
        <v>44861</v>
      </c>
      <c r="G87" s="12" t="s">
        <v>179</v>
      </c>
      <c r="H87" s="5" t="s">
        <v>11</v>
      </c>
      <c r="I87" s="10" t="s">
        <v>23</v>
      </c>
      <c r="J87" s="2" t="s">
        <v>12</v>
      </c>
      <c r="K87" s="14">
        <v>1705665.6</v>
      </c>
      <c r="L87" s="2" t="s">
        <v>12</v>
      </c>
      <c r="M87" s="12"/>
      <c r="N87" s="2" t="s">
        <v>12</v>
      </c>
      <c r="O87" s="11" t="s">
        <v>12</v>
      </c>
      <c r="P87" s="2" t="s">
        <v>12</v>
      </c>
      <c r="Q87" s="18">
        <f>DATEDIF(F87,$Q$2,"D")+1</f>
        <v>36</v>
      </c>
      <c r="R87" s="6"/>
    </row>
    <row r="88" spans="2:17" ht="81" customHeight="1">
      <c r="B88" s="12" t="s">
        <v>218</v>
      </c>
      <c r="C88" s="12" t="s">
        <v>219</v>
      </c>
      <c r="D88" s="5" t="s">
        <v>28</v>
      </c>
      <c r="E88" s="12" t="s">
        <v>157</v>
      </c>
      <c r="F88" s="3">
        <v>44865</v>
      </c>
      <c r="G88" s="12" t="s">
        <v>196</v>
      </c>
      <c r="H88" s="5" t="s">
        <v>11</v>
      </c>
      <c r="I88" s="10" t="s">
        <v>205</v>
      </c>
      <c r="J88" s="2" t="s">
        <v>12</v>
      </c>
      <c r="K88" s="14">
        <v>163405</v>
      </c>
      <c r="L88" s="2" t="s">
        <v>12</v>
      </c>
      <c r="M88" s="12"/>
      <c r="N88" s="2" t="s">
        <v>21</v>
      </c>
      <c r="O88" s="11" t="s">
        <v>21</v>
      </c>
      <c r="P88" s="2" t="s">
        <v>21</v>
      </c>
      <c r="Q88" s="18">
        <f>DATEDIF(F88,$Q$2,"D")+1</f>
        <v>32</v>
      </c>
    </row>
    <row r="89" spans="2:17" ht="81" customHeight="1">
      <c r="B89" s="12" t="s">
        <v>218</v>
      </c>
      <c r="C89" s="12" t="s">
        <v>219</v>
      </c>
      <c r="D89" s="5" t="s">
        <v>28</v>
      </c>
      <c r="E89" s="12" t="s">
        <v>157</v>
      </c>
      <c r="F89" s="3">
        <v>44865</v>
      </c>
      <c r="G89" s="12" t="s">
        <v>208</v>
      </c>
      <c r="H89" s="5" t="s">
        <v>11</v>
      </c>
      <c r="I89" s="10" t="s">
        <v>205</v>
      </c>
      <c r="J89" s="2" t="s">
        <v>12</v>
      </c>
      <c r="K89" s="14">
        <v>2021525</v>
      </c>
      <c r="L89" s="2" t="s">
        <v>12</v>
      </c>
      <c r="M89" s="12"/>
      <c r="N89" s="2" t="s">
        <v>21</v>
      </c>
      <c r="O89" s="11" t="s">
        <v>21</v>
      </c>
      <c r="P89" s="2" t="s">
        <v>21</v>
      </c>
      <c r="Q89" s="18">
        <f>DATEDIF(F89,$Q$2,"D")+1</f>
        <v>32</v>
      </c>
    </row>
    <row r="90" spans="2:17" ht="81" customHeight="1">
      <c r="B90" s="12" t="s">
        <v>218</v>
      </c>
      <c r="C90" s="12" t="s">
        <v>219</v>
      </c>
      <c r="D90" s="5" t="s">
        <v>28</v>
      </c>
      <c r="E90" s="12" t="s">
        <v>157</v>
      </c>
      <c r="F90" s="3">
        <v>44865</v>
      </c>
      <c r="G90" s="12" t="s">
        <v>211</v>
      </c>
      <c r="H90" s="5" t="s">
        <v>11</v>
      </c>
      <c r="I90" s="10" t="s">
        <v>205</v>
      </c>
      <c r="J90" s="2" t="s">
        <v>12</v>
      </c>
      <c r="K90" s="14">
        <v>38877</v>
      </c>
      <c r="L90" s="2" t="s">
        <v>12</v>
      </c>
      <c r="M90" s="12"/>
      <c r="N90" s="2" t="s">
        <v>21</v>
      </c>
      <c r="O90" s="11" t="s">
        <v>21</v>
      </c>
      <c r="P90" s="2" t="s">
        <v>21</v>
      </c>
      <c r="Q90" s="18">
        <f>DATEDIF(F90,$Q$2,"D")+1</f>
        <v>32</v>
      </c>
    </row>
    <row r="91" spans="2:17" ht="81" customHeight="1">
      <c r="B91" s="12" t="s">
        <v>263</v>
      </c>
      <c r="C91" s="12"/>
      <c r="D91" s="5" t="s">
        <v>28</v>
      </c>
      <c r="E91" s="12" t="s">
        <v>157</v>
      </c>
      <c r="F91" s="3">
        <v>44890</v>
      </c>
      <c r="G91" s="12" t="s">
        <v>176</v>
      </c>
      <c r="H91" s="5" t="s">
        <v>11</v>
      </c>
      <c r="I91" s="10" t="s">
        <v>205</v>
      </c>
      <c r="J91" s="2" t="s">
        <v>12</v>
      </c>
      <c r="K91" s="14">
        <v>8690000</v>
      </c>
      <c r="L91" s="2" t="s">
        <v>12</v>
      </c>
      <c r="M91" s="12"/>
      <c r="N91" s="2" t="s">
        <v>21</v>
      </c>
      <c r="O91" s="11" t="s">
        <v>21</v>
      </c>
      <c r="P91" s="2" t="s">
        <v>21</v>
      </c>
      <c r="Q91" s="18">
        <f>DATEDIF(F91,$Q$2,"D")+1</f>
        <v>7</v>
      </c>
    </row>
  </sheetData>
  <sheetProtection/>
  <autoFilter ref="A4:R47"/>
  <mergeCells count="14">
    <mergeCell ref="B3:B4"/>
    <mergeCell ref="F3:F4"/>
    <mergeCell ref="H3:H4"/>
    <mergeCell ref="I3:I4"/>
    <mergeCell ref="D3:D4"/>
    <mergeCell ref="C3:C4"/>
    <mergeCell ref="M3:M4"/>
    <mergeCell ref="E3:E4"/>
    <mergeCell ref="G3:G4"/>
    <mergeCell ref="J3:J4"/>
    <mergeCell ref="L3:L4"/>
    <mergeCell ref="Q3:Q4"/>
    <mergeCell ref="K3:K4"/>
    <mergeCell ref="N3:P3"/>
  </mergeCells>
  <conditionalFormatting sqref="Q5:Q54 Q62 Q79:Q85 Q88:Q90 Q68:Q74">
    <cfRule type="cellIs" priority="21" dxfId="0" operator="greaterThan" stopIfTrue="1">
      <formula>365</formula>
    </cfRule>
  </conditionalFormatting>
  <conditionalFormatting sqref="Q63">
    <cfRule type="cellIs" priority="20" dxfId="0" operator="greaterThan" stopIfTrue="1">
      <formula>365</formula>
    </cfRule>
  </conditionalFormatting>
  <conditionalFormatting sqref="Q64">
    <cfRule type="cellIs" priority="19" dxfId="0" operator="greaterThan" stopIfTrue="1">
      <formula>365</formula>
    </cfRule>
  </conditionalFormatting>
  <conditionalFormatting sqref="Q65">
    <cfRule type="cellIs" priority="18" dxfId="0" operator="greaterThan" stopIfTrue="1">
      <formula>365</formula>
    </cfRule>
  </conditionalFormatting>
  <conditionalFormatting sqref="Q66">
    <cfRule type="cellIs" priority="17" dxfId="0" operator="greaterThan" stopIfTrue="1">
      <formula>365</formula>
    </cfRule>
  </conditionalFormatting>
  <conditionalFormatting sqref="Q67">
    <cfRule type="cellIs" priority="16" dxfId="0" operator="greaterThan" stopIfTrue="1">
      <formula>365</formula>
    </cfRule>
  </conditionalFormatting>
  <conditionalFormatting sqref="Q61">
    <cfRule type="cellIs" priority="15" dxfId="0" operator="greaterThan" stopIfTrue="1">
      <formula>365</formula>
    </cfRule>
  </conditionalFormatting>
  <conditionalFormatting sqref="Q59">
    <cfRule type="cellIs" priority="14" dxfId="0" operator="greaterThan" stopIfTrue="1">
      <formula>365</formula>
    </cfRule>
  </conditionalFormatting>
  <conditionalFormatting sqref="Q60">
    <cfRule type="cellIs" priority="13" dxfId="0" operator="greaterThan" stopIfTrue="1">
      <formula>365</formula>
    </cfRule>
  </conditionalFormatting>
  <conditionalFormatting sqref="Q75">
    <cfRule type="cellIs" priority="12" dxfId="0" operator="greaterThan" stopIfTrue="1">
      <formula>365</formula>
    </cfRule>
  </conditionalFormatting>
  <conditionalFormatting sqref="Q78">
    <cfRule type="cellIs" priority="11" dxfId="0" operator="greaterThan" stopIfTrue="1">
      <formula>365</formula>
    </cfRule>
  </conditionalFormatting>
  <conditionalFormatting sqref="Q76">
    <cfRule type="cellIs" priority="10" dxfId="0" operator="greaterThan" stopIfTrue="1">
      <formula>365</formula>
    </cfRule>
  </conditionalFormatting>
  <conditionalFormatting sqref="Q77">
    <cfRule type="cellIs" priority="9" dxfId="0" operator="greaterThan" stopIfTrue="1">
      <formula>365</formula>
    </cfRule>
  </conditionalFormatting>
  <conditionalFormatting sqref="Q86">
    <cfRule type="cellIs" priority="8" dxfId="0" operator="greaterThan" stopIfTrue="1">
      <formula>365</formula>
    </cfRule>
  </conditionalFormatting>
  <conditionalFormatting sqref="Q87">
    <cfRule type="cellIs" priority="7" dxfId="0" operator="greaterThan" stopIfTrue="1">
      <formula>365</formula>
    </cfRule>
  </conditionalFormatting>
  <conditionalFormatting sqref="Q57">
    <cfRule type="cellIs" priority="5" dxfId="0" operator="greaterThan" stopIfTrue="1">
      <formula>365</formula>
    </cfRule>
  </conditionalFormatting>
  <conditionalFormatting sqref="Q56">
    <cfRule type="cellIs" priority="4" dxfId="0" operator="greaterThan" stopIfTrue="1">
      <formula>365</formula>
    </cfRule>
  </conditionalFormatting>
  <conditionalFormatting sqref="Q55">
    <cfRule type="cellIs" priority="3" dxfId="0" operator="greaterThan" stopIfTrue="1">
      <formula>365</formula>
    </cfRule>
  </conditionalFormatting>
  <conditionalFormatting sqref="Q58">
    <cfRule type="cellIs" priority="2" dxfId="0" operator="greaterThan" stopIfTrue="1">
      <formula>365</formula>
    </cfRule>
  </conditionalFormatting>
  <conditionalFormatting sqref="Q91">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B1:R60"/>
  <sheetViews>
    <sheetView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A40" sqref="A5:IV40"/>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152</v>
      </c>
    </row>
    <row r="2" spans="16:17" ht="12">
      <c r="P2" s="16" t="s">
        <v>146</v>
      </c>
      <c r="Q2" s="17">
        <v>44866</v>
      </c>
    </row>
    <row r="3" spans="2:17" s="1" customFormat="1" ht="13.5" customHeight="1">
      <c r="B3" s="32" t="s">
        <v>3</v>
      </c>
      <c r="C3" s="22" t="s">
        <v>6</v>
      </c>
      <c r="D3" s="34" t="s">
        <v>2</v>
      </c>
      <c r="E3" s="22" t="s">
        <v>148</v>
      </c>
      <c r="F3" s="33" t="s">
        <v>149</v>
      </c>
      <c r="G3" s="24" t="s">
        <v>151</v>
      </c>
      <c r="H3" s="34" t="s">
        <v>0</v>
      </c>
      <c r="I3" s="34" t="s">
        <v>1</v>
      </c>
      <c r="J3" s="26" t="s">
        <v>8</v>
      </c>
      <c r="K3" s="26" t="s">
        <v>4</v>
      </c>
      <c r="L3" s="26" t="s">
        <v>9</v>
      </c>
      <c r="M3" s="22" t="s">
        <v>7</v>
      </c>
      <c r="N3" s="29" t="s">
        <v>33</v>
      </c>
      <c r="O3" s="30"/>
      <c r="P3" s="31"/>
      <c r="Q3" s="27" t="s">
        <v>145</v>
      </c>
    </row>
    <row r="4" spans="2:17" s="1" customFormat="1" ht="12">
      <c r="B4" s="32"/>
      <c r="C4" s="23"/>
      <c r="D4" s="34"/>
      <c r="E4" s="23"/>
      <c r="F4" s="33"/>
      <c r="G4" s="25"/>
      <c r="H4" s="34"/>
      <c r="I4" s="34"/>
      <c r="J4" s="26"/>
      <c r="K4" s="26"/>
      <c r="L4" s="26"/>
      <c r="M4" s="23"/>
      <c r="N4" s="13" t="s">
        <v>32</v>
      </c>
      <c r="O4" s="13" t="s">
        <v>34</v>
      </c>
      <c r="P4" s="13" t="s">
        <v>35</v>
      </c>
      <c r="Q4" s="28"/>
    </row>
    <row r="5" spans="2:18" ht="81" customHeight="1" hidden="1">
      <c r="B5" s="12" t="s">
        <v>45</v>
      </c>
      <c r="C5" s="12"/>
      <c r="D5" s="5" t="s">
        <v>28</v>
      </c>
      <c r="E5" s="12" t="s">
        <v>147</v>
      </c>
      <c r="F5" s="3">
        <v>42853</v>
      </c>
      <c r="G5" s="12" t="s">
        <v>46</v>
      </c>
      <c r="H5" s="5" t="s">
        <v>10</v>
      </c>
      <c r="I5" s="10" t="s">
        <v>12</v>
      </c>
      <c r="J5" s="2" t="s">
        <v>12</v>
      </c>
      <c r="K5" s="14">
        <v>1717200</v>
      </c>
      <c r="L5" s="2" t="s">
        <v>12</v>
      </c>
      <c r="M5" s="12" t="s">
        <v>31</v>
      </c>
      <c r="N5" s="2" t="s">
        <v>12</v>
      </c>
      <c r="O5" s="11" t="s">
        <v>12</v>
      </c>
      <c r="P5" s="2" t="s">
        <v>12</v>
      </c>
      <c r="Q5" s="18">
        <f aca="true" t="shared" si="0" ref="Q5:Q27">DATEDIF(F5,$Q$2,"D")+1</f>
        <v>2014</v>
      </c>
      <c r="R5" s="6"/>
    </row>
    <row r="6" spans="2:18" ht="81" customHeight="1" hidden="1">
      <c r="B6" s="12" t="s">
        <v>57</v>
      </c>
      <c r="C6" s="12"/>
      <c r="D6" s="5" t="s">
        <v>17</v>
      </c>
      <c r="E6" s="12" t="s">
        <v>147</v>
      </c>
      <c r="F6" s="3">
        <v>42869</v>
      </c>
      <c r="G6" s="12" t="s">
        <v>60</v>
      </c>
      <c r="H6" s="5" t="s">
        <v>10</v>
      </c>
      <c r="I6" s="10" t="s">
        <v>12</v>
      </c>
      <c r="J6" s="2" t="s">
        <v>12</v>
      </c>
      <c r="K6" s="14">
        <v>2368710</v>
      </c>
      <c r="L6" s="2" t="s">
        <v>12</v>
      </c>
      <c r="M6" s="12" t="s">
        <v>58</v>
      </c>
      <c r="N6" s="2" t="s">
        <v>12</v>
      </c>
      <c r="O6" s="11" t="s">
        <v>12</v>
      </c>
      <c r="P6" s="2" t="s">
        <v>12</v>
      </c>
      <c r="Q6" s="18">
        <f t="shared" si="0"/>
        <v>1998</v>
      </c>
      <c r="R6" s="6"/>
    </row>
    <row r="7" spans="2:18" ht="81" customHeight="1" hidden="1">
      <c r="B7" s="12" t="s">
        <v>103</v>
      </c>
      <c r="C7" s="12"/>
      <c r="D7" s="5" t="s">
        <v>28</v>
      </c>
      <c r="E7" s="12" t="s">
        <v>147</v>
      </c>
      <c r="F7" s="3">
        <v>42886</v>
      </c>
      <c r="G7" s="12" t="s">
        <v>104</v>
      </c>
      <c r="H7" s="5" t="s">
        <v>10</v>
      </c>
      <c r="I7" s="10" t="s">
        <v>12</v>
      </c>
      <c r="J7" s="2" t="s">
        <v>12</v>
      </c>
      <c r="K7" s="14">
        <v>14829480</v>
      </c>
      <c r="L7" s="2" t="s">
        <v>12</v>
      </c>
      <c r="M7" s="12" t="s">
        <v>31</v>
      </c>
      <c r="N7" s="2" t="s">
        <v>12</v>
      </c>
      <c r="O7" s="11" t="s">
        <v>12</v>
      </c>
      <c r="P7" s="2" t="s">
        <v>12</v>
      </c>
      <c r="Q7" s="18">
        <f t="shared" si="0"/>
        <v>1981</v>
      </c>
      <c r="R7" s="6"/>
    </row>
    <row r="8" spans="2:18" ht="81" customHeight="1" hidden="1">
      <c r="B8" s="12" t="s">
        <v>68</v>
      </c>
      <c r="C8" s="12"/>
      <c r="D8" s="5" t="s">
        <v>17</v>
      </c>
      <c r="E8" s="12" t="s">
        <v>147</v>
      </c>
      <c r="F8" s="3">
        <v>42909</v>
      </c>
      <c r="G8" s="12" t="s">
        <v>69</v>
      </c>
      <c r="H8" s="5" t="s">
        <v>10</v>
      </c>
      <c r="I8" s="10" t="s">
        <v>12</v>
      </c>
      <c r="J8" s="2" t="s">
        <v>12</v>
      </c>
      <c r="K8" s="14">
        <v>2445660</v>
      </c>
      <c r="L8" s="2" t="s">
        <v>12</v>
      </c>
      <c r="M8" s="12" t="s">
        <v>58</v>
      </c>
      <c r="N8" s="2" t="s">
        <v>12</v>
      </c>
      <c r="O8" s="11" t="s">
        <v>12</v>
      </c>
      <c r="P8" s="2" t="s">
        <v>12</v>
      </c>
      <c r="Q8" s="18">
        <f t="shared" si="0"/>
        <v>1958</v>
      </c>
      <c r="R8" s="6"/>
    </row>
    <row r="9" spans="2:18" ht="81" customHeight="1" hidden="1">
      <c r="B9" s="12" t="s">
        <v>50</v>
      </c>
      <c r="C9" s="12" t="s">
        <v>51</v>
      </c>
      <c r="D9" s="5" t="s">
        <v>28</v>
      </c>
      <c r="E9" s="12" t="s">
        <v>147</v>
      </c>
      <c r="F9" s="3">
        <v>42912</v>
      </c>
      <c r="G9" s="12" t="s">
        <v>53</v>
      </c>
      <c r="H9" s="5" t="s">
        <v>10</v>
      </c>
      <c r="I9" s="10" t="s">
        <v>12</v>
      </c>
      <c r="J9" s="2" t="s">
        <v>12</v>
      </c>
      <c r="K9" s="14">
        <v>1543050</v>
      </c>
      <c r="L9" s="2" t="s">
        <v>12</v>
      </c>
      <c r="M9" s="12" t="s">
        <v>58</v>
      </c>
      <c r="N9" s="2" t="s">
        <v>12</v>
      </c>
      <c r="O9" s="11" t="s">
        <v>12</v>
      </c>
      <c r="P9" s="2" t="s">
        <v>12</v>
      </c>
      <c r="Q9" s="18">
        <f t="shared" si="0"/>
        <v>1955</v>
      </c>
      <c r="R9" s="6"/>
    </row>
    <row r="10" spans="2:18" ht="81" customHeight="1" hidden="1">
      <c r="B10" s="12" t="s">
        <v>61</v>
      </c>
      <c r="C10" s="12"/>
      <c r="D10" s="5" t="s">
        <v>17</v>
      </c>
      <c r="E10" s="12" t="s">
        <v>147</v>
      </c>
      <c r="F10" s="3">
        <v>42922</v>
      </c>
      <c r="G10" s="12" t="s">
        <v>18</v>
      </c>
      <c r="H10" s="5" t="s">
        <v>10</v>
      </c>
      <c r="I10" s="10" t="s">
        <v>12</v>
      </c>
      <c r="J10" s="2" t="s">
        <v>12</v>
      </c>
      <c r="K10" s="14">
        <v>2268000</v>
      </c>
      <c r="L10" s="2" t="s">
        <v>12</v>
      </c>
      <c r="M10" s="12" t="s">
        <v>58</v>
      </c>
      <c r="N10" s="2" t="s">
        <v>12</v>
      </c>
      <c r="O10" s="11" t="s">
        <v>12</v>
      </c>
      <c r="P10" s="2" t="s">
        <v>12</v>
      </c>
      <c r="Q10" s="18">
        <f t="shared" si="0"/>
        <v>1945</v>
      </c>
      <c r="R10" s="6"/>
    </row>
    <row r="11" spans="2:18" ht="81" customHeight="1" hidden="1">
      <c r="B11" s="12" t="s">
        <v>70</v>
      </c>
      <c r="C11" s="12" t="s">
        <v>71</v>
      </c>
      <c r="D11" s="5" t="s">
        <v>5</v>
      </c>
      <c r="E11" s="12" t="s">
        <v>147</v>
      </c>
      <c r="F11" s="3">
        <v>42982</v>
      </c>
      <c r="G11" s="12" t="s">
        <v>72</v>
      </c>
      <c r="H11" s="5" t="s">
        <v>10</v>
      </c>
      <c r="I11" s="10" t="s">
        <v>21</v>
      </c>
      <c r="J11" s="2" t="s">
        <v>20</v>
      </c>
      <c r="K11" s="14">
        <v>1337040</v>
      </c>
      <c r="L11" s="2" t="s">
        <v>20</v>
      </c>
      <c r="M11" s="12" t="s">
        <v>22</v>
      </c>
      <c r="N11" s="2" t="s">
        <v>12</v>
      </c>
      <c r="O11" s="11" t="s">
        <v>12</v>
      </c>
      <c r="P11" s="2" t="s">
        <v>12</v>
      </c>
      <c r="Q11" s="18">
        <f t="shared" si="0"/>
        <v>1885</v>
      </c>
      <c r="R11" s="6"/>
    </row>
    <row r="12" spans="2:18" ht="81" customHeight="1" hidden="1">
      <c r="B12" s="12" t="s">
        <v>85</v>
      </c>
      <c r="C12" s="12"/>
      <c r="D12" s="5" t="s">
        <v>17</v>
      </c>
      <c r="E12" s="12" t="s">
        <v>147</v>
      </c>
      <c r="F12" s="3">
        <v>42982</v>
      </c>
      <c r="G12" s="12" t="s">
        <v>72</v>
      </c>
      <c r="H12" s="5" t="s">
        <v>10</v>
      </c>
      <c r="I12" s="10" t="s">
        <v>12</v>
      </c>
      <c r="J12" s="2" t="s">
        <v>12</v>
      </c>
      <c r="K12" s="14">
        <v>1404000</v>
      </c>
      <c r="L12" s="2" t="s">
        <v>12</v>
      </c>
      <c r="M12" s="12" t="s">
        <v>58</v>
      </c>
      <c r="N12" s="2" t="s">
        <v>12</v>
      </c>
      <c r="O12" s="11" t="s">
        <v>12</v>
      </c>
      <c r="P12" s="2" t="s">
        <v>12</v>
      </c>
      <c r="Q12" s="18">
        <f t="shared" si="0"/>
        <v>1885</v>
      </c>
      <c r="R12" s="6"/>
    </row>
    <row r="13" spans="2:18" ht="81" customHeight="1" hidden="1">
      <c r="B13" s="12" t="s">
        <v>91</v>
      </c>
      <c r="C13" s="12"/>
      <c r="D13" s="5" t="s">
        <v>28</v>
      </c>
      <c r="E13" s="12" t="s">
        <v>147</v>
      </c>
      <c r="F13" s="3">
        <v>43046</v>
      </c>
      <c r="G13" s="12" t="s">
        <v>93</v>
      </c>
      <c r="H13" s="5" t="s">
        <v>10</v>
      </c>
      <c r="I13" s="10" t="s">
        <v>12</v>
      </c>
      <c r="J13" s="2" t="s">
        <v>12</v>
      </c>
      <c r="K13" s="14">
        <v>1477224</v>
      </c>
      <c r="L13" s="2" t="s">
        <v>12</v>
      </c>
      <c r="M13" s="12" t="s">
        <v>22</v>
      </c>
      <c r="N13" s="2" t="s">
        <v>12</v>
      </c>
      <c r="O13" s="11" t="s">
        <v>12</v>
      </c>
      <c r="P13" s="2" t="s">
        <v>12</v>
      </c>
      <c r="Q13" s="18">
        <f t="shared" si="0"/>
        <v>1821</v>
      </c>
      <c r="R13" s="6"/>
    </row>
    <row r="14" spans="2:18" ht="81" customHeight="1" hidden="1">
      <c r="B14" s="12" t="s">
        <v>88</v>
      </c>
      <c r="C14" s="12"/>
      <c r="D14" s="5" t="s">
        <v>28</v>
      </c>
      <c r="E14" s="12" t="s">
        <v>147</v>
      </c>
      <c r="F14" s="3" t="s">
        <v>90</v>
      </c>
      <c r="G14" s="12" t="s">
        <v>15</v>
      </c>
      <c r="H14" s="5" t="s">
        <v>10</v>
      </c>
      <c r="I14" s="10" t="s">
        <v>12</v>
      </c>
      <c r="J14" s="2" t="s">
        <v>20</v>
      </c>
      <c r="K14" s="14">
        <v>1620000</v>
      </c>
      <c r="L14" s="2" t="s">
        <v>20</v>
      </c>
      <c r="M14" s="12" t="s">
        <v>26</v>
      </c>
      <c r="N14" s="2" t="s">
        <v>12</v>
      </c>
      <c r="O14" s="11" t="s">
        <v>12</v>
      </c>
      <c r="P14" s="2" t="s">
        <v>12</v>
      </c>
      <c r="Q14" s="18" t="e">
        <f t="shared" si="0"/>
        <v>#VALUE!</v>
      </c>
      <c r="R14" s="6"/>
    </row>
    <row r="15" spans="2:18" ht="81" customHeight="1" hidden="1">
      <c r="B15" s="12" t="s">
        <v>96</v>
      </c>
      <c r="C15" s="12"/>
      <c r="D15" s="5" t="s">
        <v>28</v>
      </c>
      <c r="E15" s="12" t="s">
        <v>147</v>
      </c>
      <c r="F15" s="3">
        <v>43104</v>
      </c>
      <c r="G15" s="12" t="s">
        <v>98</v>
      </c>
      <c r="H15" s="5" t="s">
        <v>10</v>
      </c>
      <c r="I15" s="10" t="s">
        <v>12</v>
      </c>
      <c r="J15" s="2" t="s">
        <v>20</v>
      </c>
      <c r="K15" s="14">
        <v>7304040</v>
      </c>
      <c r="L15" s="2" t="s">
        <v>20</v>
      </c>
      <c r="M15" s="12" t="s">
        <v>31</v>
      </c>
      <c r="N15" s="2" t="s">
        <v>12</v>
      </c>
      <c r="O15" s="11" t="s">
        <v>12</v>
      </c>
      <c r="P15" s="2" t="s">
        <v>12</v>
      </c>
      <c r="Q15" s="18">
        <f t="shared" si="0"/>
        <v>1763</v>
      </c>
      <c r="R15" s="6"/>
    </row>
    <row r="16" spans="2:18" ht="81" customHeight="1" hidden="1">
      <c r="B16" s="12" t="s">
        <v>45</v>
      </c>
      <c r="C16" s="12"/>
      <c r="D16" s="5" t="s">
        <v>28</v>
      </c>
      <c r="E16" s="12" t="s">
        <v>147</v>
      </c>
      <c r="F16" s="3">
        <v>43158</v>
      </c>
      <c r="G16" s="12" t="s">
        <v>46</v>
      </c>
      <c r="H16" s="5" t="s">
        <v>10</v>
      </c>
      <c r="I16" s="10" t="s">
        <v>12</v>
      </c>
      <c r="J16" s="2" t="s">
        <v>12</v>
      </c>
      <c r="K16" s="14">
        <v>1717200</v>
      </c>
      <c r="L16" s="2" t="s">
        <v>12</v>
      </c>
      <c r="M16" s="12" t="s">
        <v>31</v>
      </c>
      <c r="N16" s="2" t="s">
        <v>12</v>
      </c>
      <c r="O16" s="11" t="s">
        <v>12</v>
      </c>
      <c r="P16" s="2" t="s">
        <v>12</v>
      </c>
      <c r="Q16" s="18">
        <f t="shared" si="0"/>
        <v>1709</v>
      </c>
      <c r="R16" s="6"/>
    </row>
    <row r="17" spans="2:18" ht="81" customHeight="1" hidden="1">
      <c r="B17" s="12" t="s">
        <v>37</v>
      </c>
      <c r="C17" s="12" t="s">
        <v>39</v>
      </c>
      <c r="D17" s="5" t="s">
        <v>5</v>
      </c>
      <c r="E17" s="12" t="s">
        <v>147</v>
      </c>
      <c r="F17" s="3">
        <v>43158</v>
      </c>
      <c r="G17" s="12" t="s">
        <v>38</v>
      </c>
      <c r="H17" s="5" t="s">
        <v>10</v>
      </c>
      <c r="I17" s="10" t="s">
        <v>21</v>
      </c>
      <c r="J17" s="2" t="s">
        <v>20</v>
      </c>
      <c r="K17" s="14">
        <v>1620000</v>
      </c>
      <c r="L17" s="2" t="s">
        <v>20</v>
      </c>
      <c r="M17" s="12" t="s">
        <v>30</v>
      </c>
      <c r="N17" s="2" t="s">
        <v>12</v>
      </c>
      <c r="O17" s="11" t="s">
        <v>12</v>
      </c>
      <c r="P17" s="2" t="s">
        <v>12</v>
      </c>
      <c r="Q17" s="18">
        <f t="shared" si="0"/>
        <v>1709</v>
      </c>
      <c r="R17" s="6"/>
    </row>
    <row r="18" spans="2:18" ht="81" customHeight="1" hidden="1">
      <c r="B18" s="12" t="s">
        <v>103</v>
      </c>
      <c r="C18" s="12"/>
      <c r="D18" s="5" t="s">
        <v>28</v>
      </c>
      <c r="E18" s="12" t="s">
        <v>147</v>
      </c>
      <c r="F18" s="3">
        <v>43158</v>
      </c>
      <c r="G18" s="12" t="s">
        <v>104</v>
      </c>
      <c r="H18" s="5" t="s">
        <v>10</v>
      </c>
      <c r="I18" s="10" t="s">
        <v>12</v>
      </c>
      <c r="J18" s="2" t="s">
        <v>12</v>
      </c>
      <c r="K18" s="14">
        <v>17664480</v>
      </c>
      <c r="L18" s="2" t="s">
        <v>12</v>
      </c>
      <c r="M18" s="12" t="s">
        <v>31</v>
      </c>
      <c r="N18" s="2" t="s">
        <v>12</v>
      </c>
      <c r="O18" s="11" t="s">
        <v>12</v>
      </c>
      <c r="P18" s="2" t="s">
        <v>12</v>
      </c>
      <c r="Q18" s="18">
        <f t="shared" si="0"/>
        <v>1709</v>
      </c>
      <c r="R18" s="6"/>
    </row>
    <row r="19" spans="2:18" ht="81" customHeight="1" hidden="1">
      <c r="B19" s="12" t="s">
        <v>99</v>
      </c>
      <c r="C19" s="12"/>
      <c r="D19" s="5" t="s">
        <v>17</v>
      </c>
      <c r="E19" s="12" t="s">
        <v>147</v>
      </c>
      <c r="F19" s="3">
        <v>43159</v>
      </c>
      <c r="G19" s="12" t="s">
        <v>100</v>
      </c>
      <c r="H19" s="5" t="s">
        <v>10</v>
      </c>
      <c r="I19" s="10" t="s">
        <v>12</v>
      </c>
      <c r="J19" s="2" t="s">
        <v>12</v>
      </c>
      <c r="K19" s="14">
        <v>2160000</v>
      </c>
      <c r="L19" s="2" t="s">
        <v>12</v>
      </c>
      <c r="M19" s="12" t="s">
        <v>58</v>
      </c>
      <c r="N19" s="2" t="s">
        <v>12</v>
      </c>
      <c r="O19" s="11" t="s">
        <v>12</v>
      </c>
      <c r="P19" s="2" t="s">
        <v>12</v>
      </c>
      <c r="Q19" s="18">
        <f t="shared" si="0"/>
        <v>1708</v>
      </c>
      <c r="R19" s="6"/>
    </row>
    <row r="20" spans="2:18" ht="81" customHeight="1" hidden="1">
      <c r="B20" s="12" t="s">
        <v>42</v>
      </c>
      <c r="C20" s="12"/>
      <c r="D20" s="5" t="s">
        <v>5</v>
      </c>
      <c r="E20" s="12" t="s">
        <v>147</v>
      </c>
      <c r="F20" s="3">
        <v>43165</v>
      </c>
      <c r="G20" s="12" t="s">
        <v>105</v>
      </c>
      <c r="H20" s="5" t="s">
        <v>10</v>
      </c>
      <c r="I20" s="10" t="s">
        <v>21</v>
      </c>
      <c r="J20" s="2" t="s">
        <v>20</v>
      </c>
      <c r="K20" s="14">
        <v>8343000</v>
      </c>
      <c r="L20" s="2" t="s">
        <v>20</v>
      </c>
      <c r="M20" s="12" t="s">
        <v>30</v>
      </c>
      <c r="N20" s="2" t="s">
        <v>12</v>
      </c>
      <c r="O20" s="11" t="s">
        <v>12</v>
      </c>
      <c r="P20" s="2" t="s">
        <v>12</v>
      </c>
      <c r="Q20" s="18">
        <f t="shared" si="0"/>
        <v>1702</v>
      </c>
      <c r="R20" s="6"/>
    </row>
    <row r="21" spans="2:18" ht="81" customHeight="1" hidden="1">
      <c r="B21" s="12" t="s">
        <v>124</v>
      </c>
      <c r="C21" s="12" t="s">
        <v>114</v>
      </c>
      <c r="D21" s="5" t="s">
        <v>5</v>
      </c>
      <c r="E21" s="12" t="s">
        <v>147</v>
      </c>
      <c r="F21" s="3">
        <v>43189</v>
      </c>
      <c r="G21" s="12" t="s">
        <v>116</v>
      </c>
      <c r="H21" s="5" t="s">
        <v>10</v>
      </c>
      <c r="I21" s="10" t="s">
        <v>12</v>
      </c>
      <c r="J21" s="2" t="s">
        <v>20</v>
      </c>
      <c r="K21" s="14">
        <v>16772616</v>
      </c>
      <c r="L21" s="2" t="s">
        <v>20</v>
      </c>
      <c r="M21" s="12" t="s">
        <v>113</v>
      </c>
      <c r="N21" s="2" t="s">
        <v>12</v>
      </c>
      <c r="O21" s="11" t="s">
        <v>12</v>
      </c>
      <c r="P21" s="2" t="s">
        <v>12</v>
      </c>
      <c r="Q21" s="18">
        <f t="shared" si="0"/>
        <v>1678</v>
      </c>
      <c r="R21" s="6"/>
    </row>
    <row r="22" spans="2:18" ht="81" customHeight="1" hidden="1">
      <c r="B22" s="12" t="s">
        <v>128</v>
      </c>
      <c r="C22" s="12" t="s">
        <v>125</v>
      </c>
      <c r="D22" s="5" t="s">
        <v>5</v>
      </c>
      <c r="E22" s="12" t="s">
        <v>147</v>
      </c>
      <c r="F22" s="3">
        <v>43189</v>
      </c>
      <c r="G22" s="12" t="s">
        <v>126</v>
      </c>
      <c r="H22" s="5" t="s">
        <v>10</v>
      </c>
      <c r="I22" s="10" t="s">
        <v>12</v>
      </c>
      <c r="J22" s="2" t="s">
        <v>20</v>
      </c>
      <c r="K22" s="14">
        <v>9460306</v>
      </c>
      <c r="L22" s="2" t="s">
        <v>20</v>
      </c>
      <c r="M22" s="12" t="s">
        <v>127</v>
      </c>
      <c r="N22" s="2" t="s">
        <v>12</v>
      </c>
      <c r="O22" s="11" t="s">
        <v>12</v>
      </c>
      <c r="P22" s="2" t="s">
        <v>12</v>
      </c>
      <c r="Q22" s="18">
        <f t="shared" si="0"/>
        <v>1678</v>
      </c>
      <c r="R22" s="6"/>
    </row>
    <row r="23" spans="2:18" ht="81" customHeight="1" hidden="1">
      <c r="B23" s="12" t="s">
        <v>117</v>
      </c>
      <c r="C23" s="12"/>
      <c r="D23" s="5" t="s">
        <v>5</v>
      </c>
      <c r="E23" s="12" t="s">
        <v>147</v>
      </c>
      <c r="F23" s="3">
        <v>43189</v>
      </c>
      <c r="G23" s="12" t="s">
        <v>119</v>
      </c>
      <c r="H23" s="5" t="s">
        <v>10</v>
      </c>
      <c r="I23" s="10" t="s">
        <v>12</v>
      </c>
      <c r="J23" s="2" t="s">
        <v>20</v>
      </c>
      <c r="K23" s="14">
        <v>4636008</v>
      </c>
      <c r="L23" s="2" t="s">
        <v>20</v>
      </c>
      <c r="M23" s="12" t="s">
        <v>118</v>
      </c>
      <c r="N23" s="2" t="s">
        <v>12</v>
      </c>
      <c r="O23" s="11" t="s">
        <v>12</v>
      </c>
      <c r="P23" s="2" t="s">
        <v>12</v>
      </c>
      <c r="Q23" s="18">
        <f t="shared" si="0"/>
        <v>1678</v>
      </c>
      <c r="R23" s="6"/>
    </row>
    <row r="24" spans="2:18" ht="81" customHeight="1" hidden="1">
      <c r="B24" s="12" t="s">
        <v>117</v>
      </c>
      <c r="C24" s="12"/>
      <c r="D24" s="5" t="s">
        <v>5</v>
      </c>
      <c r="E24" s="12" t="s">
        <v>147</v>
      </c>
      <c r="F24" s="3">
        <v>43189</v>
      </c>
      <c r="G24" s="12" t="s">
        <v>120</v>
      </c>
      <c r="H24" s="5" t="s">
        <v>10</v>
      </c>
      <c r="I24" s="10" t="s">
        <v>12</v>
      </c>
      <c r="J24" s="2" t="s">
        <v>20</v>
      </c>
      <c r="K24" s="14">
        <v>3079080</v>
      </c>
      <c r="L24" s="2" t="s">
        <v>20</v>
      </c>
      <c r="M24" s="12" t="s">
        <v>118</v>
      </c>
      <c r="N24" s="2" t="s">
        <v>12</v>
      </c>
      <c r="O24" s="11" t="s">
        <v>12</v>
      </c>
      <c r="P24" s="2" t="s">
        <v>12</v>
      </c>
      <c r="Q24" s="18">
        <f t="shared" si="0"/>
        <v>1678</v>
      </c>
      <c r="R24" s="6"/>
    </row>
    <row r="25" spans="2:18" ht="81" customHeight="1" hidden="1">
      <c r="B25" s="12" t="s">
        <v>121</v>
      </c>
      <c r="C25" s="12"/>
      <c r="D25" s="5" t="s">
        <v>5</v>
      </c>
      <c r="E25" s="12" t="s">
        <v>157</v>
      </c>
      <c r="F25" s="3">
        <v>43189</v>
      </c>
      <c r="G25" s="12" t="s">
        <v>122</v>
      </c>
      <c r="H25" s="5" t="s">
        <v>10</v>
      </c>
      <c r="I25" s="10" t="s">
        <v>12</v>
      </c>
      <c r="J25" s="2" t="s">
        <v>20</v>
      </c>
      <c r="K25" s="14">
        <v>10032120</v>
      </c>
      <c r="L25" s="2" t="s">
        <v>20</v>
      </c>
      <c r="M25" s="12" t="s">
        <v>118</v>
      </c>
      <c r="N25" s="2" t="s">
        <v>12</v>
      </c>
      <c r="O25" s="11" t="s">
        <v>12</v>
      </c>
      <c r="P25" s="2" t="s">
        <v>12</v>
      </c>
      <c r="Q25" s="18">
        <f t="shared" si="0"/>
        <v>1678</v>
      </c>
      <c r="R25" s="6"/>
    </row>
    <row r="26" spans="2:18" ht="81" customHeight="1" hidden="1">
      <c r="B26" s="12" t="s">
        <v>130</v>
      </c>
      <c r="C26" s="12"/>
      <c r="D26" s="5" t="s">
        <v>5</v>
      </c>
      <c r="E26" s="12" t="s">
        <v>157</v>
      </c>
      <c r="F26" s="3">
        <v>43189</v>
      </c>
      <c r="G26" s="12" t="s">
        <v>129</v>
      </c>
      <c r="H26" s="5" t="s">
        <v>10</v>
      </c>
      <c r="I26" s="10" t="s">
        <v>12</v>
      </c>
      <c r="J26" s="2" t="s">
        <v>20</v>
      </c>
      <c r="K26" s="14">
        <v>7772020</v>
      </c>
      <c r="L26" s="2" t="s">
        <v>20</v>
      </c>
      <c r="M26" s="12" t="s">
        <v>132</v>
      </c>
      <c r="N26" s="2" t="s">
        <v>12</v>
      </c>
      <c r="O26" s="11" t="s">
        <v>12</v>
      </c>
      <c r="P26" s="2" t="s">
        <v>12</v>
      </c>
      <c r="Q26" s="18">
        <f t="shared" si="0"/>
        <v>1678</v>
      </c>
      <c r="R26" s="6"/>
    </row>
    <row r="27" spans="2:18" ht="81" customHeight="1" hidden="1">
      <c r="B27" s="12" t="s">
        <v>131</v>
      </c>
      <c r="C27" s="12"/>
      <c r="D27" s="5" t="s">
        <v>5</v>
      </c>
      <c r="E27" s="12" t="s">
        <v>157</v>
      </c>
      <c r="F27" s="3">
        <v>43189</v>
      </c>
      <c r="G27" s="12" t="s">
        <v>134</v>
      </c>
      <c r="H27" s="5" t="s">
        <v>10</v>
      </c>
      <c r="I27" s="10" t="s">
        <v>12</v>
      </c>
      <c r="J27" s="2" t="s">
        <v>20</v>
      </c>
      <c r="K27" s="14">
        <v>3472000</v>
      </c>
      <c r="L27" s="2" t="s">
        <v>20</v>
      </c>
      <c r="M27" s="12" t="s">
        <v>133</v>
      </c>
      <c r="N27" s="2" t="s">
        <v>12</v>
      </c>
      <c r="O27" s="11" t="s">
        <v>12</v>
      </c>
      <c r="P27" s="2" t="s">
        <v>12</v>
      </c>
      <c r="Q27" s="18">
        <f t="shared" si="0"/>
        <v>1678</v>
      </c>
      <c r="R27" s="6"/>
    </row>
    <row r="28" spans="2:18" ht="81" customHeight="1" hidden="1">
      <c r="B28" s="12" t="s">
        <v>229</v>
      </c>
      <c r="C28" s="12"/>
      <c r="D28" s="5" t="s">
        <v>5</v>
      </c>
      <c r="E28" s="12" t="s">
        <v>157</v>
      </c>
      <c r="F28" s="21">
        <v>44286</v>
      </c>
      <c r="G28" s="12" t="s">
        <v>176</v>
      </c>
      <c r="H28" s="5" t="s">
        <v>10</v>
      </c>
      <c r="I28" s="10" t="s">
        <v>12</v>
      </c>
      <c r="J28" s="2" t="s">
        <v>20</v>
      </c>
      <c r="K28" s="14">
        <v>82500000</v>
      </c>
      <c r="L28" s="2" t="s">
        <v>20</v>
      </c>
      <c r="M28" s="12" t="s">
        <v>230</v>
      </c>
      <c r="N28" s="2" t="s">
        <v>12</v>
      </c>
      <c r="O28" s="11" t="s">
        <v>12</v>
      </c>
      <c r="P28" s="2" t="s">
        <v>12</v>
      </c>
      <c r="Q28" s="18">
        <f aca="true" t="shared" si="1" ref="Q28:Q60">DATEDIF(F28,$Q$2,"D")+1</f>
        <v>581</v>
      </c>
      <c r="R28" s="6"/>
    </row>
    <row r="29" spans="2:18" ht="81" customHeight="1" hidden="1">
      <c r="B29" s="12" t="s">
        <v>231</v>
      </c>
      <c r="C29" s="12"/>
      <c r="D29" s="5" t="s">
        <v>17</v>
      </c>
      <c r="E29" s="12" t="s">
        <v>147</v>
      </c>
      <c r="F29" s="21">
        <v>44286</v>
      </c>
      <c r="G29" s="12" t="s">
        <v>176</v>
      </c>
      <c r="H29" s="5" t="s">
        <v>10</v>
      </c>
      <c r="I29" s="10" t="s">
        <v>12</v>
      </c>
      <c r="J29" s="2" t="s">
        <v>12</v>
      </c>
      <c r="K29" s="14">
        <v>4983000</v>
      </c>
      <c r="L29" s="2" t="s">
        <v>12</v>
      </c>
      <c r="M29" s="12" t="s">
        <v>232</v>
      </c>
      <c r="N29" s="2" t="s">
        <v>12</v>
      </c>
      <c r="O29" s="11" t="s">
        <v>12</v>
      </c>
      <c r="P29" s="2" t="s">
        <v>12</v>
      </c>
      <c r="Q29" s="18">
        <f t="shared" si="1"/>
        <v>581</v>
      </c>
      <c r="R29" s="6"/>
    </row>
    <row r="30" spans="2:18" ht="81" customHeight="1" hidden="1">
      <c r="B30" s="12" t="s">
        <v>233</v>
      </c>
      <c r="C30" s="12"/>
      <c r="D30" s="5" t="s">
        <v>5</v>
      </c>
      <c r="E30" s="12" t="s">
        <v>157</v>
      </c>
      <c r="F30" s="21">
        <v>44288</v>
      </c>
      <c r="G30" s="12" t="s">
        <v>234</v>
      </c>
      <c r="H30" s="5" t="s">
        <v>10</v>
      </c>
      <c r="I30" s="10" t="s">
        <v>12</v>
      </c>
      <c r="J30" s="2" t="s">
        <v>20</v>
      </c>
      <c r="K30" s="14">
        <v>17600000</v>
      </c>
      <c r="L30" s="2" t="s">
        <v>20</v>
      </c>
      <c r="M30" s="12" t="s">
        <v>230</v>
      </c>
      <c r="N30" s="2" t="s">
        <v>12</v>
      </c>
      <c r="O30" s="11" t="s">
        <v>12</v>
      </c>
      <c r="P30" s="2" t="s">
        <v>12</v>
      </c>
      <c r="Q30" s="18">
        <f t="shared" si="1"/>
        <v>579</v>
      </c>
      <c r="R30" s="6"/>
    </row>
    <row r="31" spans="2:18" ht="81" customHeight="1" hidden="1">
      <c r="B31" s="12" t="s">
        <v>235</v>
      </c>
      <c r="C31" s="12"/>
      <c r="D31" s="5" t="s">
        <v>5</v>
      </c>
      <c r="E31" s="12" t="s">
        <v>157</v>
      </c>
      <c r="F31" s="21">
        <v>44393</v>
      </c>
      <c r="G31" s="12" t="s">
        <v>236</v>
      </c>
      <c r="H31" s="5" t="s">
        <v>10</v>
      </c>
      <c r="I31" s="10" t="s">
        <v>12</v>
      </c>
      <c r="J31" s="2" t="s">
        <v>20</v>
      </c>
      <c r="K31" s="14">
        <v>4700740</v>
      </c>
      <c r="L31" s="2" t="s">
        <v>20</v>
      </c>
      <c r="M31" s="12" t="s">
        <v>230</v>
      </c>
      <c r="N31" s="2" t="s">
        <v>12</v>
      </c>
      <c r="O31" s="11" t="s">
        <v>12</v>
      </c>
      <c r="P31" s="2" t="s">
        <v>12</v>
      </c>
      <c r="Q31" s="18">
        <f t="shared" si="1"/>
        <v>474</v>
      </c>
      <c r="R31" s="6"/>
    </row>
    <row r="32" spans="2:18" ht="81" customHeight="1" hidden="1">
      <c r="B32" s="12" t="s">
        <v>237</v>
      </c>
      <c r="C32" s="12"/>
      <c r="D32" s="5" t="s">
        <v>5</v>
      </c>
      <c r="E32" s="12" t="s">
        <v>157</v>
      </c>
      <c r="F32" s="21">
        <v>44393</v>
      </c>
      <c r="G32" s="12" t="s">
        <v>236</v>
      </c>
      <c r="H32" s="5" t="s">
        <v>10</v>
      </c>
      <c r="I32" s="10" t="s">
        <v>12</v>
      </c>
      <c r="J32" s="2" t="s">
        <v>20</v>
      </c>
      <c r="K32" s="14">
        <v>4950000</v>
      </c>
      <c r="L32" s="2" t="s">
        <v>20</v>
      </c>
      <c r="M32" s="12" t="s">
        <v>230</v>
      </c>
      <c r="N32" s="2" t="s">
        <v>12</v>
      </c>
      <c r="O32" s="11" t="s">
        <v>12</v>
      </c>
      <c r="P32" s="2" t="s">
        <v>12</v>
      </c>
      <c r="Q32" s="18">
        <f t="shared" si="1"/>
        <v>474</v>
      </c>
      <c r="R32" s="6"/>
    </row>
    <row r="33" spans="2:18" ht="81" customHeight="1" hidden="1">
      <c r="B33" s="12" t="s">
        <v>238</v>
      </c>
      <c r="C33" s="12"/>
      <c r="D33" s="5" t="s">
        <v>5</v>
      </c>
      <c r="E33" s="12" t="s">
        <v>157</v>
      </c>
      <c r="F33" s="21">
        <v>44393</v>
      </c>
      <c r="G33" s="12" t="s">
        <v>236</v>
      </c>
      <c r="H33" s="5" t="s">
        <v>10</v>
      </c>
      <c r="I33" s="10" t="s">
        <v>12</v>
      </c>
      <c r="J33" s="2" t="s">
        <v>20</v>
      </c>
      <c r="K33" s="14">
        <v>1684705</v>
      </c>
      <c r="L33" s="2" t="s">
        <v>20</v>
      </c>
      <c r="M33" s="12" t="s">
        <v>230</v>
      </c>
      <c r="N33" s="2" t="s">
        <v>12</v>
      </c>
      <c r="O33" s="11" t="s">
        <v>12</v>
      </c>
      <c r="P33" s="2" t="s">
        <v>12</v>
      </c>
      <c r="Q33" s="18">
        <f t="shared" si="1"/>
        <v>474</v>
      </c>
      <c r="R33" s="6"/>
    </row>
    <row r="34" spans="2:18" ht="81" customHeight="1" hidden="1">
      <c r="B34" s="12" t="s">
        <v>239</v>
      </c>
      <c r="C34" s="12"/>
      <c r="D34" s="5" t="s">
        <v>5</v>
      </c>
      <c r="E34" s="12" t="s">
        <v>157</v>
      </c>
      <c r="F34" s="21">
        <v>44393</v>
      </c>
      <c r="G34" s="12" t="s">
        <v>234</v>
      </c>
      <c r="H34" s="5" t="s">
        <v>10</v>
      </c>
      <c r="I34" s="10" t="s">
        <v>12</v>
      </c>
      <c r="J34" s="2" t="s">
        <v>20</v>
      </c>
      <c r="K34" s="14">
        <v>4180000</v>
      </c>
      <c r="L34" s="2" t="s">
        <v>20</v>
      </c>
      <c r="M34" s="12" t="s">
        <v>230</v>
      </c>
      <c r="N34" s="2" t="s">
        <v>12</v>
      </c>
      <c r="O34" s="11" t="s">
        <v>12</v>
      </c>
      <c r="P34" s="2" t="s">
        <v>12</v>
      </c>
      <c r="Q34" s="18">
        <f t="shared" si="1"/>
        <v>474</v>
      </c>
      <c r="R34" s="6"/>
    </row>
    <row r="35" spans="2:18" ht="81" customHeight="1" hidden="1">
      <c r="B35" s="12" t="s">
        <v>240</v>
      </c>
      <c r="C35" s="12"/>
      <c r="D35" s="5" t="s">
        <v>5</v>
      </c>
      <c r="E35" s="12" t="s">
        <v>157</v>
      </c>
      <c r="F35" s="21">
        <v>44393</v>
      </c>
      <c r="G35" s="12" t="s">
        <v>234</v>
      </c>
      <c r="H35" s="5" t="s">
        <v>10</v>
      </c>
      <c r="I35" s="10" t="s">
        <v>12</v>
      </c>
      <c r="J35" s="2" t="s">
        <v>20</v>
      </c>
      <c r="K35" s="14">
        <v>4730000</v>
      </c>
      <c r="L35" s="2" t="s">
        <v>20</v>
      </c>
      <c r="M35" s="12" t="s">
        <v>230</v>
      </c>
      <c r="N35" s="2" t="s">
        <v>12</v>
      </c>
      <c r="O35" s="11" t="s">
        <v>12</v>
      </c>
      <c r="P35" s="2" t="s">
        <v>12</v>
      </c>
      <c r="Q35" s="18">
        <f t="shared" si="1"/>
        <v>474</v>
      </c>
      <c r="R35" s="6"/>
    </row>
    <row r="36" spans="2:18" ht="81" customHeight="1" hidden="1">
      <c r="B36" s="12" t="s">
        <v>241</v>
      </c>
      <c r="C36" s="12"/>
      <c r="D36" s="5" t="s">
        <v>5</v>
      </c>
      <c r="E36" s="12" t="s">
        <v>157</v>
      </c>
      <c r="F36" s="21">
        <v>44393</v>
      </c>
      <c r="G36" s="12" t="s">
        <v>242</v>
      </c>
      <c r="H36" s="5" t="s">
        <v>10</v>
      </c>
      <c r="I36" s="10" t="s">
        <v>12</v>
      </c>
      <c r="J36" s="2" t="s">
        <v>20</v>
      </c>
      <c r="K36" s="14">
        <v>1100000</v>
      </c>
      <c r="L36" s="2" t="s">
        <v>20</v>
      </c>
      <c r="M36" s="12" t="s">
        <v>230</v>
      </c>
      <c r="N36" s="2" t="s">
        <v>12</v>
      </c>
      <c r="O36" s="11" t="s">
        <v>12</v>
      </c>
      <c r="P36" s="2" t="s">
        <v>12</v>
      </c>
      <c r="Q36" s="18">
        <f t="shared" si="1"/>
        <v>474</v>
      </c>
      <c r="R36" s="6"/>
    </row>
    <row r="37" spans="2:18" ht="81" customHeight="1" hidden="1">
      <c r="B37" s="12" t="s">
        <v>243</v>
      </c>
      <c r="C37" s="12"/>
      <c r="D37" s="5" t="s">
        <v>5</v>
      </c>
      <c r="E37" s="12" t="s">
        <v>157</v>
      </c>
      <c r="F37" s="21">
        <v>44393</v>
      </c>
      <c r="G37" s="12" t="s">
        <v>242</v>
      </c>
      <c r="H37" s="5" t="s">
        <v>10</v>
      </c>
      <c r="I37" s="10" t="s">
        <v>12</v>
      </c>
      <c r="J37" s="2" t="s">
        <v>20</v>
      </c>
      <c r="K37" s="14">
        <v>2200000</v>
      </c>
      <c r="L37" s="2" t="s">
        <v>20</v>
      </c>
      <c r="M37" s="12" t="s">
        <v>230</v>
      </c>
      <c r="N37" s="2" t="s">
        <v>12</v>
      </c>
      <c r="O37" s="11" t="s">
        <v>12</v>
      </c>
      <c r="P37" s="2" t="s">
        <v>12</v>
      </c>
      <c r="Q37" s="18">
        <f t="shared" si="1"/>
        <v>474</v>
      </c>
      <c r="R37" s="6"/>
    </row>
    <row r="38" spans="2:18" ht="81" customHeight="1" hidden="1">
      <c r="B38" s="12" t="s">
        <v>244</v>
      </c>
      <c r="C38" s="12"/>
      <c r="D38" s="5" t="s">
        <v>5</v>
      </c>
      <c r="E38" s="12" t="s">
        <v>157</v>
      </c>
      <c r="F38" s="21">
        <v>44393</v>
      </c>
      <c r="G38" s="12" t="s">
        <v>176</v>
      </c>
      <c r="H38" s="5" t="s">
        <v>10</v>
      </c>
      <c r="I38" s="10" t="s">
        <v>12</v>
      </c>
      <c r="J38" s="2" t="s">
        <v>20</v>
      </c>
      <c r="K38" s="14">
        <v>11000000</v>
      </c>
      <c r="L38" s="2" t="s">
        <v>20</v>
      </c>
      <c r="M38" s="12" t="s">
        <v>230</v>
      </c>
      <c r="N38" s="2" t="s">
        <v>12</v>
      </c>
      <c r="O38" s="11" t="s">
        <v>12</v>
      </c>
      <c r="P38" s="2" t="s">
        <v>12</v>
      </c>
      <c r="Q38" s="18">
        <f t="shared" si="1"/>
        <v>474</v>
      </c>
      <c r="R38" s="6"/>
    </row>
    <row r="39" spans="2:18" ht="81" customHeight="1" hidden="1">
      <c r="B39" s="12" t="s">
        <v>245</v>
      </c>
      <c r="C39" s="12"/>
      <c r="D39" s="5" t="s">
        <v>5</v>
      </c>
      <c r="E39" s="12" t="s">
        <v>157</v>
      </c>
      <c r="F39" s="21">
        <v>44393</v>
      </c>
      <c r="G39" s="12" t="s">
        <v>176</v>
      </c>
      <c r="H39" s="5" t="s">
        <v>10</v>
      </c>
      <c r="I39" s="10" t="s">
        <v>12</v>
      </c>
      <c r="J39" s="2" t="s">
        <v>20</v>
      </c>
      <c r="K39" s="14">
        <v>4950000</v>
      </c>
      <c r="L39" s="2" t="s">
        <v>20</v>
      </c>
      <c r="M39" s="12" t="s">
        <v>230</v>
      </c>
      <c r="N39" s="2" t="s">
        <v>12</v>
      </c>
      <c r="O39" s="11" t="s">
        <v>12</v>
      </c>
      <c r="P39" s="2" t="s">
        <v>12</v>
      </c>
      <c r="Q39" s="18">
        <f t="shared" si="1"/>
        <v>474</v>
      </c>
      <c r="R39" s="6"/>
    </row>
    <row r="40" spans="2:18" ht="81" customHeight="1" hidden="1">
      <c r="B40" s="12" t="s">
        <v>246</v>
      </c>
      <c r="C40" s="12"/>
      <c r="D40" s="5" t="s">
        <v>5</v>
      </c>
      <c r="E40" s="12" t="s">
        <v>157</v>
      </c>
      <c r="F40" s="21">
        <v>44398</v>
      </c>
      <c r="G40" s="12" t="s">
        <v>181</v>
      </c>
      <c r="H40" s="5" t="s">
        <v>10</v>
      </c>
      <c r="I40" s="10" t="s">
        <v>12</v>
      </c>
      <c r="J40" s="2" t="s">
        <v>20</v>
      </c>
      <c r="K40" s="20">
        <f>1660670+396330</f>
        <v>2057000</v>
      </c>
      <c r="L40" s="2" t="s">
        <v>20</v>
      </c>
      <c r="M40" s="12" t="s">
        <v>31</v>
      </c>
      <c r="N40" s="2" t="s">
        <v>12</v>
      </c>
      <c r="O40" s="11" t="s">
        <v>12</v>
      </c>
      <c r="P40" s="2" t="s">
        <v>12</v>
      </c>
      <c r="Q40" s="18">
        <f t="shared" si="1"/>
        <v>469</v>
      </c>
      <c r="R40" s="6"/>
    </row>
    <row r="41" spans="2:18" ht="81" customHeight="1">
      <c r="B41" s="12" t="s">
        <v>189</v>
      </c>
      <c r="C41" s="12"/>
      <c r="D41" s="5" t="s">
        <v>28</v>
      </c>
      <c r="E41" s="12" t="s">
        <v>147</v>
      </c>
      <c r="F41" s="3">
        <v>44530</v>
      </c>
      <c r="G41" s="12" t="s">
        <v>190</v>
      </c>
      <c r="H41" s="5" t="s">
        <v>10</v>
      </c>
      <c r="I41" s="10" t="s">
        <v>21</v>
      </c>
      <c r="J41" s="2" t="s">
        <v>20</v>
      </c>
      <c r="K41" s="14">
        <v>1650000</v>
      </c>
      <c r="L41" s="2" t="s">
        <v>20</v>
      </c>
      <c r="M41" s="12" t="s">
        <v>30</v>
      </c>
      <c r="N41" s="2" t="s">
        <v>21</v>
      </c>
      <c r="O41" s="11" t="s">
        <v>21</v>
      </c>
      <c r="P41" s="2" t="s">
        <v>21</v>
      </c>
      <c r="Q41" s="18">
        <f t="shared" si="1"/>
        <v>337</v>
      </c>
      <c r="R41" s="6"/>
    </row>
    <row r="42" spans="2:18" ht="81" customHeight="1">
      <c r="B42" s="12" t="s">
        <v>247</v>
      </c>
      <c r="C42" s="12"/>
      <c r="D42" s="5" t="s">
        <v>17</v>
      </c>
      <c r="E42" s="12" t="s">
        <v>147</v>
      </c>
      <c r="F42" s="3">
        <v>44531</v>
      </c>
      <c r="G42" s="12" t="s">
        <v>248</v>
      </c>
      <c r="H42" s="5" t="s">
        <v>10</v>
      </c>
      <c r="I42" s="10" t="s">
        <v>12</v>
      </c>
      <c r="J42" s="2" t="s">
        <v>12</v>
      </c>
      <c r="K42" s="14">
        <v>2200000</v>
      </c>
      <c r="L42" s="2" t="s">
        <v>12</v>
      </c>
      <c r="M42" s="12" t="s">
        <v>58</v>
      </c>
      <c r="N42" s="2" t="s">
        <v>12</v>
      </c>
      <c r="O42" s="11" t="s">
        <v>12</v>
      </c>
      <c r="P42" s="2" t="s">
        <v>12</v>
      </c>
      <c r="Q42" s="18">
        <f t="shared" si="1"/>
        <v>336</v>
      </c>
      <c r="R42" s="6"/>
    </row>
    <row r="43" spans="2:18" ht="81" customHeight="1">
      <c r="B43" s="12" t="s">
        <v>193</v>
      </c>
      <c r="C43" s="12"/>
      <c r="D43" s="5" t="s">
        <v>5</v>
      </c>
      <c r="E43" s="12" t="s">
        <v>147</v>
      </c>
      <c r="F43" s="3">
        <v>44558</v>
      </c>
      <c r="G43" s="12" t="s">
        <v>194</v>
      </c>
      <c r="H43" s="5" t="s">
        <v>10</v>
      </c>
      <c r="I43" s="10" t="s">
        <v>21</v>
      </c>
      <c r="J43" s="2" t="s">
        <v>20</v>
      </c>
      <c r="K43" s="14">
        <v>13585000</v>
      </c>
      <c r="L43" s="2"/>
      <c r="M43" s="12" t="s">
        <v>30</v>
      </c>
      <c r="N43" s="2" t="s">
        <v>12</v>
      </c>
      <c r="O43" s="11" t="s">
        <v>12</v>
      </c>
      <c r="P43" s="2" t="s">
        <v>12</v>
      </c>
      <c r="Q43" s="18">
        <f t="shared" si="1"/>
        <v>309</v>
      </c>
      <c r="R43" s="6"/>
    </row>
    <row r="44" spans="2:18" ht="81" customHeight="1">
      <c r="B44" s="12" t="s">
        <v>195</v>
      </c>
      <c r="C44" s="12"/>
      <c r="D44" s="5" t="s">
        <v>5</v>
      </c>
      <c r="E44" s="12" t="s">
        <v>147</v>
      </c>
      <c r="F44" s="3">
        <v>44592</v>
      </c>
      <c r="G44" s="12" t="s">
        <v>196</v>
      </c>
      <c r="H44" s="5" t="s">
        <v>10</v>
      </c>
      <c r="I44" s="10" t="s">
        <v>21</v>
      </c>
      <c r="J44" s="2" t="s">
        <v>20</v>
      </c>
      <c r="K44" s="14">
        <v>1540000</v>
      </c>
      <c r="L44" s="2"/>
      <c r="M44" s="12" t="s">
        <v>30</v>
      </c>
      <c r="N44" s="2" t="s">
        <v>12</v>
      </c>
      <c r="O44" s="11" t="s">
        <v>12</v>
      </c>
      <c r="P44" s="2" t="s">
        <v>12</v>
      </c>
      <c r="Q44" s="18">
        <f t="shared" si="1"/>
        <v>275</v>
      </c>
      <c r="R44" s="6"/>
    </row>
    <row r="45" spans="2:18" ht="81" customHeight="1">
      <c r="B45" s="12" t="s">
        <v>252</v>
      </c>
      <c r="C45" s="12"/>
      <c r="D45" s="5" t="s">
        <v>5</v>
      </c>
      <c r="E45" s="12" t="s">
        <v>157</v>
      </c>
      <c r="F45" s="3">
        <v>44600</v>
      </c>
      <c r="G45" s="12" t="s">
        <v>242</v>
      </c>
      <c r="H45" s="5" t="s">
        <v>10</v>
      </c>
      <c r="I45" s="10" t="s">
        <v>12</v>
      </c>
      <c r="J45" s="2" t="s">
        <v>20</v>
      </c>
      <c r="K45" s="14">
        <v>1230000</v>
      </c>
      <c r="L45" s="2" t="s">
        <v>20</v>
      </c>
      <c r="M45" s="12" t="s">
        <v>251</v>
      </c>
      <c r="N45" s="2" t="s">
        <v>12</v>
      </c>
      <c r="O45" s="11" t="s">
        <v>12</v>
      </c>
      <c r="P45" s="2" t="s">
        <v>12</v>
      </c>
      <c r="Q45" s="18">
        <f t="shared" si="1"/>
        <v>267</v>
      </c>
      <c r="R45" s="6"/>
    </row>
    <row r="46" spans="2:18" ht="81" customHeight="1">
      <c r="B46" s="12" t="s">
        <v>249</v>
      </c>
      <c r="C46" s="12"/>
      <c r="D46" s="5" t="s">
        <v>5</v>
      </c>
      <c r="E46" s="12" t="s">
        <v>157</v>
      </c>
      <c r="F46" s="3">
        <v>44610</v>
      </c>
      <c r="G46" s="12" t="s">
        <v>250</v>
      </c>
      <c r="H46" s="5" t="s">
        <v>10</v>
      </c>
      <c r="I46" s="10" t="s">
        <v>12</v>
      </c>
      <c r="J46" s="2" t="s">
        <v>20</v>
      </c>
      <c r="K46" s="14">
        <v>1560000</v>
      </c>
      <c r="L46" s="2" t="s">
        <v>20</v>
      </c>
      <c r="M46" s="12" t="s">
        <v>251</v>
      </c>
      <c r="N46" s="2" t="s">
        <v>12</v>
      </c>
      <c r="O46" s="11" t="s">
        <v>12</v>
      </c>
      <c r="P46" s="2" t="s">
        <v>12</v>
      </c>
      <c r="Q46" s="18">
        <f t="shared" si="1"/>
        <v>257</v>
      </c>
      <c r="R46" s="6"/>
    </row>
    <row r="47" spans="2:18" ht="81" customHeight="1">
      <c r="B47" s="12" t="s">
        <v>253</v>
      </c>
      <c r="C47" s="12"/>
      <c r="D47" s="5" t="s">
        <v>5</v>
      </c>
      <c r="E47" s="12" t="s">
        <v>157</v>
      </c>
      <c r="F47" s="3">
        <v>44620</v>
      </c>
      <c r="G47" s="12" t="s">
        <v>176</v>
      </c>
      <c r="H47" s="5" t="s">
        <v>10</v>
      </c>
      <c r="I47" s="10" t="s">
        <v>12</v>
      </c>
      <c r="J47" s="2" t="s">
        <v>20</v>
      </c>
      <c r="K47" s="14">
        <v>1595000</v>
      </c>
      <c r="L47" s="2" t="s">
        <v>20</v>
      </c>
      <c r="M47" s="12" t="s">
        <v>251</v>
      </c>
      <c r="N47" s="2" t="s">
        <v>12</v>
      </c>
      <c r="O47" s="11" t="s">
        <v>12</v>
      </c>
      <c r="P47" s="2" t="s">
        <v>12</v>
      </c>
      <c r="Q47" s="18">
        <f t="shared" si="1"/>
        <v>247</v>
      </c>
      <c r="R47" s="6"/>
    </row>
    <row r="48" spans="2:18" ht="81" customHeight="1">
      <c r="B48" s="12" t="s">
        <v>182</v>
      </c>
      <c r="C48" s="12" t="s">
        <v>183</v>
      </c>
      <c r="D48" s="5" t="s">
        <v>5</v>
      </c>
      <c r="E48" s="12" t="s">
        <v>157</v>
      </c>
      <c r="F48" s="3">
        <v>44651</v>
      </c>
      <c r="G48" s="12" t="s">
        <v>184</v>
      </c>
      <c r="H48" s="5" t="s">
        <v>10</v>
      </c>
      <c r="I48" s="10" t="s">
        <v>12</v>
      </c>
      <c r="J48" s="2" t="s">
        <v>20</v>
      </c>
      <c r="K48" s="14">
        <v>23906410</v>
      </c>
      <c r="L48" s="2" t="s">
        <v>20</v>
      </c>
      <c r="M48" s="12" t="s">
        <v>185</v>
      </c>
      <c r="N48" s="2"/>
      <c r="O48" s="11"/>
      <c r="P48" s="2"/>
      <c r="Q48" s="18">
        <f t="shared" si="1"/>
        <v>216</v>
      </c>
      <c r="R48" s="6"/>
    </row>
    <row r="49" spans="2:18" ht="81" customHeight="1">
      <c r="B49" s="12" t="s">
        <v>186</v>
      </c>
      <c r="C49" s="12" t="s">
        <v>125</v>
      </c>
      <c r="D49" s="5" t="s">
        <v>5</v>
      </c>
      <c r="E49" s="12" t="s">
        <v>157</v>
      </c>
      <c r="F49" s="3">
        <v>44651</v>
      </c>
      <c r="G49" s="12" t="s">
        <v>187</v>
      </c>
      <c r="H49" s="5" t="s">
        <v>10</v>
      </c>
      <c r="I49" s="10" t="s">
        <v>12</v>
      </c>
      <c r="J49" s="2" t="s">
        <v>20</v>
      </c>
      <c r="K49" s="14">
        <v>10162047</v>
      </c>
      <c r="L49" s="2" t="s">
        <v>20</v>
      </c>
      <c r="M49" s="12" t="s">
        <v>188</v>
      </c>
      <c r="N49" s="2"/>
      <c r="O49" s="11"/>
      <c r="P49" s="2"/>
      <c r="Q49" s="18">
        <f t="shared" si="1"/>
        <v>216</v>
      </c>
      <c r="R49" s="6"/>
    </row>
    <row r="50" spans="2:18" ht="81" customHeight="1">
      <c r="B50" s="12" t="s">
        <v>191</v>
      </c>
      <c r="C50" s="12"/>
      <c r="D50" s="5" t="s">
        <v>5</v>
      </c>
      <c r="E50" s="12" t="s">
        <v>147</v>
      </c>
      <c r="F50" s="3">
        <v>44651</v>
      </c>
      <c r="G50" s="12" t="s">
        <v>192</v>
      </c>
      <c r="H50" s="5" t="s">
        <v>10</v>
      </c>
      <c r="I50" s="10" t="s">
        <v>21</v>
      </c>
      <c r="J50" s="2" t="s">
        <v>20</v>
      </c>
      <c r="K50" s="14">
        <v>8497500</v>
      </c>
      <c r="L50" s="2" t="s">
        <v>20</v>
      </c>
      <c r="M50" s="12" t="s">
        <v>30</v>
      </c>
      <c r="N50" s="2" t="s">
        <v>12</v>
      </c>
      <c r="O50" s="11" t="s">
        <v>12</v>
      </c>
      <c r="P50" s="2" t="s">
        <v>12</v>
      </c>
      <c r="Q50" s="18">
        <f t="shared" si="1"/>
        <v>216</v>
      </c>
      <c r="R50" s="6"/>
    </row>
    <row r="51" spans="2:18" ht="81" customHeight="1">
      <c r="B51" s="12" t="s">
        <v>199</v>
      </c>
      <c r="C51" s="12"/>
      <c r="D51" s="5" t="s">
        <v>5</v>
      </c>
      <c r="E51" s="12" t="s">
        <v>147</v>
      </c>
      <c r="F51" s="3">
        <v>44651</v>
      </c>
      <c r="G51" s="12" t="s">
        <v>200</v>
      </c>
      <c r="H51" s="5" t="s">
        <v>10</v>
      </c>
      <c r="I51" s="10" t="s">
        <v>12</v>
      </c>
      <c r="J51" s="2" t="s">
        <v>20</v>
      </c>
      <c r="K51" s="14">
        <v>5637000</v>
      </c>
      <c r="L51" s="2" t="s">
        <v>20</v>
      </c>
      <c r="M51" s="12" t="s">
        <v>118</v>
      </c>
      <c r="N51" s="2" t="s">
        <v>12</v>
      </c>
      <c r="O51" s="11" t="s">
        <v>12</v>
      </c>
      <c r="P51" s="2" t="s">
        <v>12</v>
      </c>
      <c r="Q51" s="18">
        <f t="shared" si="1"/>
        <v>216</v>
      </c>
      <c r="R51" s="6"/>
    </row>
    <row r="52" spans="2:18" ht="81" customHeight="1">
      <c r="B52" s="12" t="s">
        <v>199</v>
      </c>
      <c r="C52" s="12"/>
      <c r="D52" s="5" t="s">
        <v>5</v>
      </c>
      <c r="E52" s="12" t="s">
        <v>147</v>
      </c>
      <c r="F52" s="3">
        <v>44651</v>
      </c>
      <c r="G52" s="12" t="s">
        <v>201</v>
      </c>
      <c r="H52" s="5" t="s">
        <v>10</v>
      </c>
      <c r="I52" s="10" t="s">
        <v>12</v>
      </c>
      <c r="J52" s="2" t="s">
        <v>20</v>
      </c>
      <c r="K52" s="14">
        <v>738100</v>
      </c>
      <c r="L52" s="2" t="s">
        <v>20</v>
      </c>
      <c r="M52" s="12" t="s">
        <v>118</v>
      </c>
      <c r="N52" s="2" t="s">
        <v>12</v>
      </c>
      <c r="O52" s="11" t="s">
        <v>12</v>
      </c>
      <c r="P52" s="2" t="s">
        <v>12</v>
      </c>
      <c r="Q52" s="18">
        <f t="shared" si="1"/>
        <v>216</v>
      </c>
      <c r="R52" s="6"/>
    </row>
    <row r="53" spans="2:18" ht="81" customHeight="1">
      <c r="B53" s="12" t="s">
        <v>199</v>
      </c>
      <c r="C53" s="12"/>
      <c r="D53" s="5" t="s">
        <v>5</v>
      </c>
      <c r="E53" s="12" t="s">
        <v>147</v>
      </c>
      <c r="F53" s="3">
        <v>44651</v>
      </c>
      <c r="G53" s="12" t="s">
        <v>202</v>
      </c>
      <c r="H53" s="5" t="s">
        <v>10</v>
      </c>
      <c r="I53" s="10" t="s">
        <v>12</v>
      </c>
      <c r="J53" s="2" t="s">
        <v>20</v>
      </c>
      <c r="K53" s="14">
        <v>146949</v>
      </c>
      <c r="L53" s="2" t="s">
        <v>20</v>
      </c>
      <c r="M53" s="12" t="s">
        <v>118</v>
      </c>
      <c r="N53" s="2" t="s">
        <v>12</v>
      </c>
      <c r="O53" s="11" t="s">
        <v>12</v>
      </c>
      <c r="P53" s="2" t="s">
        <v>12</v>
      </c>
      <c r="Q53" s="18">
        <f t="shared" si="1"/>
        <v>216</v>
      </c>
      <c r="R53" s="6"/>
    </row>
    <row r="54" spans="2:18" ht="81" customHeight="1">
      <c r="B54" s="12" t="s">
        <v>254</v>
      </c>
      <c r="C54" s="12"/>
      <c r="D54" s="5" t="s">
        <v>17</v>
      </c>
      <c r="E54" s="12" t="s">
        <v>147</v>
      </c>
      <c r="F54" s="3">
        <v>44694</v>
      </c>
      <c r="G54" s="12" t="s">
        <v>248</v>
      </c>
      <c r="H54" s="5" t="s">
        <v>10</v>
      </c>
      <c r="I54" s="10" t="s">
        <v>12</v>
      </c>
      <c r="J54" s="2" t="s">
        <v>12</v>
      </c>
      <c r="K54" s="14">
        <v>1880000</v>
      </c>
      <c r="L54" s="2" t="s">
        <v>12</v>
      </c>
      <c r="M54" s="12" t="s">
        <v>255</v>
      </c>
      <c r="N54" s="2" t="s">
        <v>12</v>
      </c>
      <c r="O54" s="11" t="s">
        <v>12</v>
      </c>
      <c r="P54" s="2" t="s">
        <v>12</v>
      </c>
      <c r="Q54" s="18">
        <f t="shared" si="1"/>
        <v>173</v>
      </c>
      <c r="R54" s="6"/>
    </row>
    <row r="55" spans="2:18" ht="81" customHeight="1">
      <c r="B55" s="12" t="s">
        <v>180</v>
      </c>
      <c r="C55" s="12"/>
      <c r="D55" s="5" t="s">
        <v>5</v>
      </c>
      <c r="E55" s="12" t="s">
        <v>157</v>
      </c>
      <c r="F55" s="3">
        <v>44705</v>
      </c>
      <c r="G55" s="12" t="s">
        <v>181</v>
      </c>
      <c r="H55" s="5" t="s">
        <v>10</v>
      </c>
      <c r="I55" s="10" t="s">
        <v>12</v>
      </c>
      <c r="J55" s="2" t="s">
        <v>20</v>
      </c>
      <c r="K55" s="14">
        <v>18146040</v>
      </c>
      <c r="L55" s="2" t="s">
        <v>20</v>
      </c>
      <c r="M55" s="12" t="s">
        <v>31</v>
      </c>
      <c r="N55" s="2" t="s">
        <v>12</v>
      </c>
      <c r="O55" s="11" t="s">
        <v>12</v>
      </c>
      <c r="P55" s="2" t="s">
        <v>12</v>
      </c>
      <c r="Q55" s="18">
        <f t="shared" si="1"/>
        <v>162</v>
      </c>
      <c r="R55" s="6"/>
    </row>
    <row r="56" spans="2:18" ht="81" customHeight="1">
      <c r="B56" s="12" t="s">
        <v>256</v>
      </c>
      <c r="C56" s="12"/>
      <c r="D56" s="5" t="s">
        <v>17</v>
      </c>
      <c r="E56" s="12" t="s">
        <v>147</v>
      </c>
      <c r="F56" s="3">
        <v>44708</v>
      </c>
      <c r="G56" s="12" t="s">
        <v>226</v>
      </c>
      <c r="H56" s="5" t="s">
        <v>10</v>
      </c>
      <c r="I56" s="10" t="s">
        <v>12</v>
      </c>
      <c r="J56" s="2" t="s">
        <v>12</v>
      </c>
      <c r="K56" s="14">
        <v>1595000</v>
      </c>
      <c r="L56" s="2" t="s">
        <v>12</v>
      </c>
      <c r="M56" s="12" t="s">
        <v>255</v>
      </c>
      <c r="N56" s="2" t="s">
        <v>12</v>
      </c>
      <c r="O56" s="11" t="s">
        <v>12</v>
      </c>
      <c r="P56" s="2" t="s">
        <v>12</v>
      </c>
      <c r="Q56" s="18">
        <f t="shared" si="1"/>
        <v>159</v>
      </c>
      <c r="R56" s="6"/>
    </row>
    <row r="57" spans="2:18" ht="81" customHeight="1">
      <c r="B57" s="12" t="s">
        <v>257</v>
      </c>
      <c r="C57" s="12"/>
      <c r="D57" s="5" t="s">
        <v>5</v>
      </c>
      <c r="E57" s="12" t="s">
        <v>157</v>
      </c>
      <c r="F57" s="3">
        <v>44748</v>
      </c>
      <c r="G57" s="12" t="s">
        <v>258</v>
      </c>
      <c r="H57" s="5" t="s">
        <v>10</v>
      </c>
      <c r="I57" s="10" t="s">
        <v>12</v>
      </c>
      <c r="J57" s="2" t="s">
        <v>20</v>
      </c>
      <c r="K57" s="14">
        <v>62700000</v>
      </c>
      <c r="L57" s="2" t="s">
        <v>20</v>
      </c>
      <c r="M57" s="12" t="s">
        <v>230</v>
      </c>
      <c r="N57" s="2" t="s">
        <v>12</v>
      </c>
      <c r="O57" s="11" t="s">
        <v>12</v>
      </c>
      <c r="P57" s="2" t="s">
        <v>12</v>
      </c>
      <c r="Q57" s="18">
        <f t="shared" si="1"/>
        <v>119</v>
      </c>
      <c r="R57" s="6"/>
    </row>
    <row r="58" spans="2:18" ht="81" customHeight="1">
      <c r="B58" s="12" t="s">
        <v>260</v>
      </c>
      <c r="C58" s="12"/>
      <c r="D58" s="5" t="s">
        <v>5</v>
      </c>
      <c r="E58" s="12" t="s">
        <v>147</v>
      </c>
      <c r="F58" s="3">
        <v>44778</v>
      </c>
      <c r="G58" s="12" t="s">
        <v>261</v>
      </c>
      <c r="H58" s="5" t="s">
        <v>10</v>
      </c>
      <c r="I58" s="10" t="s">
        <v>12</v>
      </c>
      <c r="J58" s="2" t="s">
        <v>12</v>
      </c>
      <c r="K58" s="14">
        <v>2538800</v>
      </c>
      <c r="L58" s="2" t="s">
        <v>12</v>
      </c>
      <c r="M58" s="12" t="s">
        <v>262</v>
      </c>
      <c r="N58" s="2" t="s">
        <v>12</v>
      </c>
      <c r="O58" s="11" t="s">
        <v>12</v>
      </c>
      <c r="P58" s="2" t="s">
        <v>12</v>
      </c>
      <c r="Q58" s="18">
        <f t="shared" si="1"/>
        <v>89</v>
      </c>
      <c r="R58" s="6"/>
    </row>
    <row r="59" spans="2:18" ht="81" customHeight="1">
      <c r="B59" s="12" t="s">
        <v>197</v>
      </c>
      <c r="C59" s="12"/>
      <c r="D59" s="5" t="s">
        <v>5</v>
      </c>
      <c r="E59" s="12" t="s">
        <v>147</v>
      </c>
      <c r="F59" s="3">
        <v>44804</v>
      </c>
      <c r="G59" s="12" t="s">
        <v>198</v>
      </c>
      <c r="H59" s="5" t="s">
        <v>10</v>
      </c>
      <c r="I59" s="10" t="s">
        <v>21</v>
      </c>
      <c r="J59" s="2" t="s">
        <v>20</v>
      </c>
      <c r="K59" s="14">
        <v>16500000</v>
      </c>
      <c r="L59" s="2"/>
      <c r="M59" s="12" t="s">
        <v>30</v>
      </c>
      <c r="N59" s="2" t="s">
        <v>12</v>
      </c>
      <c r="O59" s="11" t="s">
        <v>12</v>
      </c>
      <c r="P59" s="2" t="s">
        <v>12</v>
      </c>
      <c r="Q59" s="18">
        <f t="shared" si="1"/>
        <v>63</v>
      </c>
      <c r="R59" s="6"/>
    </row>
    <row r="60" spans="2:18" ht="81" customHeight="1">
      <c r="B60" s="12" t="s">
        <v>259</v>
      </c>
      <c r="C60" s="12"/>
      <c r="D60" s="5" t="s">
        <v>17</v>
      </c>
      <c r="E60" s="12" t="s">
        <v>147</v>
      </c>
      <c r="F60" s="3">
        <v>44811</v>
      </c>
      <c r="G60" s="12" t="s">
        <v>226</v>
      </c>
      <c r="H60" s="5" t="s">
        <v>10</v>
      </c>
      <c r="I60" s="10" t="s">
        <v>12</v>
      </c>
      <c r="J60" s="2" t="s">
        <v>12</v>
      </c>
      <c r="K60" s="14">
        <v>1430000</v>
      </c>
      <c r="L60" s="2" t="s">
        <v>12</v>
      </c>
      <c r="M60" s="12" t="s">
        <v>255</v>
      </c>
      <c r="N60" s="2" t="s">
        <v>12</v>
      </c>
      <c r="O60" s="11" t="s">
        <v>12</v>
      </c>
      <c r="P60" s="2" t="s">
        <v>12</v>
      </c>
      <c r="Q60" s="18">
        <f t="shared" si="1"/>
        <v>56</v>
      </c>
      <c r="R60" s="6"/>
    </row>
  </sheetData>
  <sheetProtection/>
  <autoFilter ref="A4:R4"/>
  <mergeCells count="14">
    <mergeCell ref="B3:B4"/>
    <mergeCell ref="C3:C4"/>
    <mergeCell ref="D3:D4"/>
    <mergeCell ref="E3:E4"/>
    <mergeCell ref="F3:F4"/>
    <mergeCell ref="G3:G4"/>
    <mergeCell ref="N3:P3"/>
    <mergeCell ref="Q3:Q4"/>
    <mergeCell ref="H3:H4"/>
    <mergeCell ref="I3:I4"/>
    <mergeCell ref="J3:J4"/>
    <mergeCell ref="K3:K4"/>
    <mergeCell ref="L3:L4"/>
    <mergeCell ref="M3:M4"/>
  </mergeCells>
  <conditionalFormatting sqref="Q5:Q27 Q59 Q41 Q48:Q53 Q43:Q44">
    <cfRule type="cellIs" priority="41" dxfId="0" operator="greaterThan" stopIfTrue="1">
      <formula>365</formula>
    </cfRule>
  </conditionalFormatting>
  <conditionalFormatting sqref="Q55">
    <cfRule type="cellIs" priority="26" dxfId="0" operator="greaterThan" stopIfTrue="1">
      <formula>365</formula>
    </cfRule>
  </conditionalFormatting>
  <conditionalFormatting sqref="Q42">
    <cfRule type="cellIs" priority="22" dxfId="0" operator="greaterThan" stopIfTrue="1">
      <formula>365</formula>
    </cfRule>
  </conditionalFormatting>
  <conditionalFormatting sqref="Q56">
    <cfRule type="cellIs" priority="21" dxfId="0" operator="greaterThan" stopIfTrue="1">
      <formula>365</formula>
    </cfRule>
  </conditionalFormatting>
  <conditionalFormatting sqref="Q60">
    <cfRule type="cellIs" priority="20" dxfId="0" operator="greaterThan" stopIfTrue="1">
      <formula>365</formula>
    </cfRule>
  </conditionalFormatting>
  <conditionalFormatting sqref="Q47">
    <cfRule type="cellIs" priority="19" dxfId="0" operator="greaterThan" stopIfTrue="1">
      <formula>365</formula>
    </cfRule>
  </conditionalFormatting>
  <conditionalFormatting sqref="Q40">
    <cfRule type="cellIs" priority="18" dxfId="0" operator="greaterThan" stopIfTrue="1">
      <formula>365</formula>
    </cfRule>
  </conditionalFormatting>
  <conditionalFormatting sqref="Q29">
    <cfRule type="cellIs" priority="17" dxfId="0" operator="greaterThan" stopIfTrue="1">
      <formula>365</formula>
    </cfRule>
  </conditionalFormatting>
  <conditionalFormatting sqref="Q46">
    <cfRule type="cellIs" priority="16" dxfId="0" operator="greaterThan" stopIfTrue="1">
      <formula>365</formula>
    </cfRule>
  </conditionalFormatting>
  <conditionalFormatting sqref="Q58">
    <cfRule type="cellIs" priority="15" dxfId="0" operator="greaterThan" stopIfTrue="1">
      <formula>365</formula>
    </cfRule>
  </conditionalFormatting>
  <conditionalFormatting sqref="Q45">
    <cfRule type="cellIs" priority="14" dxfId="0" operator="greaterThan" stopIfTrue="1">
      <formula>365</formula>
    </cfRule>
  </conditionalFormatting>
  <conditionalFormatting sqref="Q57">
    <cfRule type="cellIs" priority="13" dxfId="0" operator="greaterThan" stopIfTrue="1">
      <formula>365</formula>
    </cfRule>
  </conditionalFormatting>
  <conditionalFormatting sqref="Q54">
    <cfRule type="cellIs" priority="12" dxfId="0" operator="greaterThan" stopIfTrue="1">
      <formula>365</formula>
    </cfRule>
  </conditionalFormatting>
  <conditionalFormatting sqref="Q28">
    <cfRule type="cellIs" priority="11" dxfId="0" operator="greaterThan" stopIfTrue="1">
      <formula>365</formula>
    </cfRule>
  </conditionalFormatting>
  <conditionalFormatting sqref="Q30">
    <cfRule type="cellIs" priority="10" dxfId="0" operator="greaterThan" stopIfTrue="1">
      <formula>365</formula>
    </cfRule>
  </conditionalFormatting>
  <conditionalFormatting sqref="Q31">
    <cfRule type="cellIs" priority="9" dxfId="0" operator="greaterThan" stopIfTrue="1">
      <formula>365</formula>
    </cfRule>
  </conditionalFormatting>
  <conditionalFormatting sqref="Q32">
    <cfRule type="cellIs" priority="8" dxfId="0" operator="greaterThan" stopIfTrue="1">
      <formula>365</formula>
    </cfRule>
  </conditionalFormatting>
  <conditionalFormatting sqref="Q33">
    <cfRule type="cellIs" priority="7" dxfId="0" operator="greaterThan" stopIfTrue="1">
      <formula>365</formula>
    </cfRule>
  </conditionalFormatting>
  <conditionalFormatting sqref="Q34">
    <cfRule type="cellIs" priority="6" dxfId="0" operator="greaterThan" stopIfTrue="1">
      <formula>365</formula>
    </cfRule>
  </conditionalFormatting>
  <conditionalFormatting sqref="Q35">
    <cfRule type="cellIs" priority="5" dxfId="0" operator="greaterThan" stopIfTrue="1">
      <formula>365</formula>
    </cfRule>
  </conditionalFormatting>
  <conditionalFormatting sqref="Q37">
    <cfRule type="cellIs" priority="4" dxfId="0" operator="greaterThan" stopIfTrue="1">
      <formula>365</formula>
    </cfRule>
  </conditionalFormatting>
  <conditionalFormatting sqref="Q36">
    <cfRule type="cellIs" priority="3" dxfId="0" operator="greaterThan" stopIfTrue="1">
      <formula>365</formula>
    </cfRule>
  </conditionalFormatting>
  <conditionalFormatting sqref="Q38">
    <cfRule type="cellIs" priority="2" dxfId="0" operator="greaterThan" stopIfTrue="1">
      <formula>365</formula>
    </cfRule>
  </conditionalFormatting>
  <conditionalFormatting sqref="Q39">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国立病院部</dc:creator>
  <cp:keywords/>
  <dc:description/>
  <cp:lastModifiedBy>Windows ユーザー</cp:lastModifiedBy>
  <cp:lastPrinted>2022-08-17T07:38:18Z</cp:lastPrinted>
  <dcterms:created xsi:type="dcterms:W3CDTF">2008-08-08T09:42:46Z</dcterms:created>
  <dcterms:modified xsi:type="dcterms:W3CDTF">2022-12-01T07:03:31Z</dcterms:modified>
  <cp:category/>
  <cp:version/>
  <cp:contentType/>
  <cp:contentStatus/>
</cp:coreProperties>
</file>